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soini\Desktop\grafici rsu\"/>
    </mc:Choice>
  </mc:AlternateContent>
  <bookViews>
    <workbookView xWindow="0" yWindow="0" windowWidth="21255" windowHeight="8160"/>
  </bookViews>
  <sheets>
    <sheet name="1-Distr freq punteggi C.Org" sheetId="1" r:id="rId1"/>
    <sheet name="1-grafici" sheetId="2" r:id="rId2"/>
    <sheet name="2-Medie e dev_st punteggi" sheetId="3" r:id="rId3"/>
    <sheet name="2-Grafico" sheetId="4" r:id="rId4"/>
    <sheet name="3-N pers e medie valut area" sheetId="5" r:id="rId5"/>
    <sheet name="3-Grafico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D23" i="1"/>
  <c r="C23" i="1"/>
  <c r="D15" i="1"/>
  <c r="C15" i="1"/>
  <c r="D7" i="1"/>
  <c r="C7" i="1"/>
  <c r="H63" i="1" l="1"/>
  <c r="H62" i="1"/>
  <c r="H61" i="1"/>
  <c r="H60" i="1"/>
  <c r="F63" i="1"/>
  <c r="F62" i="1"/>
  <c r="F61" i="1"/>
  <c r="F60" i="1"/>
  <c r="E63" i="1"/>
  <c r="E62" i="1"/>
  <c r="E61" i="1"/>
  <c r="E60" i="1"/>
  <c r="D63" i="1"/>
  <c r="D62" i="1"/>
  <c r="D61" i="1"/>
  <c r="D60" i="1"/>
  <c r="C63" i="1"/>
  <c r="C62" i="1"/>
  <c r="C61" i="1"/>
  <c r="C60" i="1"/>
  <c r="B61" i="1"/>
  <c r="B62" i="1"/>
  <c r="B63" i="1"/>
  <c r="B60" i="1"/>
  <c r="H55" i="1"/>
  <c r="H54" i="1"/>
  <c r="H53" i="1"/>
  <c r="H52" i="1"/>
  <c r="F55" i="1"/>
  <c r="F54" i="1"/>
  <c r="F53" i="1"/>
  <c r="F52" i="1"/>
  <c r="E55" i="1"/>
  <c r="E54" i="1"/>
  <c r="E53" i="1"/>
  <c r="E52" i="1"/>
  <c r="D55" i="1"/>
  <c r="D54" i="1"/>
  <c r="D53" i="1"/>
  <c r="D52" i="1"/>
  <c r="C55" i="1"/>
  <c r="C54" i="1"/>
  <c r="C53" i="1"/>
  <c r="C52" i="1"/>
  <c r="B53" i="1"/>
  <c r="B54" i="1"/>
  <c r="B55" i="1"/>
  <c r="B52" i="1"/>
  <c r="H47" i="1"/>
  <c r="H46" i="1"/>
  <c r="H45" i="1"/>
  <c r="H44" i="1"/>
  <c r="F47" i="1"/>
  <c r="F46" i="1"/>
  <c r="F45" i="1"/>
  <c r="F44" i="1"/>
  <c r="E47" i="1"/>
  <c r="E46" i="1"/>
  <c r="E45" i="1"/>
  <c r="E44" i="1"/>
  <c r="D47" i="1"/>
  <c r="D46" i="1"/>
  <c r="D45" i="1"/>
  <c r="D44" i="1"/>
  <c r="C47" i="1"/>
  <c r="C46" i="1"/>
  <c r="C45" i="1"/>
  <c r="C44" i="1"/>
  <c r="B45" i="1"/>
  <c r="B46" i="1"/>
  <c r="B47" i="1"/>
  <c r="B44" i="1"/>
  <c r="H39" i="1"/>
  <c r="H38" i="1"/>
  <c r="H37" i="1"/>
  <c r="H36" i="1"/>
  <c r="F39" i="1"/>
  <c r="F38" i="1"/>
  <c r="F37" i="1"/>
  <c r="F36" i="1"/>
  <c r="E39" i="1"/>
  <c r="E38" i="1"/>
  <c r="E37" i="1"/>
  <c r="E36" i="1"/>
  <c r="D39" i="1"/>
  <c r="D38" i="1"/>
  <c r="D37" i="1"/>
  <c r="D36" i="1"/>
  <c r="C39" i="1"/>
  <c r="C38" i="1"/>
  <c r="C37" i="1"/>
  <c r="C36" i="1"/>
  <c r="B37" i="1"/>
  <c r="B38" i="1"/>
  <c r="B39" i="1"/>
  <c r="B36" i="1"/>
  <c r="H56" i="1" l="1"/>
  <c r="E64" i="1"/>
  <c r="C64" i="1"/>
  <c r="D56" i="1"/>
  <c r="B64" i="1"/>
  <c r="D48" i="1"/>
  <c r="E48" i="1"/>
  <c r="H48" i="1"/>
  <c r="B56" i="1"/>
  <c r="C56" i="1"/>
  <c r="E56" i="1"/>
  <c r="D64" i="1"/>
  <c r="H64" i="1"/>
  <c r="F64" i="1"/>
  <c r="F56" i="1"/>
  <c r="F48" i="1"/>
  <c r="B48" i="1"/>
  <c r="C48" i="1"/>
  <c r="B40" i="1"/>
  <c r="C40" i="1"/>
  <c r="D40" i="1"/>
  <c r="E40" i="1"/>
  <c r="F40" i="1"/>
  <c r="H40" i="1"/>
</calcChain>
</file>

<file path=xl/sharedStrings.xml><?xml version="1.0" encoding="utf-8"?>
<sst xmlns="http://schemas.openxmlformats.org/spreadsheetml/2006/main" count="156" uniqueCount="32">
  <si>
    <t xml:space="preserve"> Area biblioteche</t>
  </si>
  <si>
    <t>Area amministrativa</t>
  </si>
  <si>
    <t>Area amministrativa-gestionale</t>
  </si>
  <si>
    <t>Area servizi generali e tecnici</t>
  </si>
  <si>
    <t>Area socio-sanitaria</t>
  </si>
  <si>
    <t>Area tecnica, tecnico-scientifica ed elaborazione dati</t>
  </si>
  <si>
    <t xml:space="preserve">Totale </t>
  </si>
  <si>
    <t>Professionalità</t>
  </si>
  <si>
    <t>Totale</t>
  </si>
  <si>
    <t>Grado realizz. specifici compiti</t>
  </si>
  <si>
    <t>Contributo soluz. problemi</t>
  </si>
  <si>
    <t>Grado presenza</t>
  </si>
  <si>
    <t>Presenza</t>
  </si>
  <si>
    <t xml:space="preserve">Media </t>
  </si>
  <si>
    <t>Dev. standard di 1</t>
  </si>
  <si>
    <t>Dev. Standard</t>
  </si>
  <si>
    <t>Media</t>
  </si>
  <si>
    <t xml:space="preserve">Dev. standard </t>
  </si>
  <si>
    <t>Suddivisione del personale per categoria e area</t>
  </si>
  <si>
    <t>Categoria B</t>
  </si>
  <si>
    <t>Categoria C</t>
  </si>
  <si>
    <t>Categoria D</t>
  </si>
  <si>
    <t>Area biblioteche</t>
  </si>
  <si>
    <t>Media Professionalità</t>
  </si>
  <si>
    <t xml:space="preserve">Media Totale </t>
  </si>
  <si>
    <t>Media Totale</t>
  </si>
  <si>
    <t>Media Grado realizz. specifici compiti</t>
  </si>
  <si>
    <t>Media Contributo soluz. problemi</t>
  </si>
  <si>
    <t>Media grado presenza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</si>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</sst>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/>
    <xf numFmtId="164" fontId="1" fillId="0" borderId="1" xfId="0" applyNumberFormat="1" applyFont="1" applyBorder="1"/>
    <xf numFmtId="164" fontId="0" fillId="0" borderId="0" xfId="0" applyNumberFormat="1" applyBorder="1"/>
    <xf numFmtId="2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2" fontId="0" fillId="0" borderId="0" xfId="0" applyNumberFormat="1" applyBorder="1"/>
    <xf numFmtId="2" fontId="0" fillId="0" borderId="1" xfId="0" applyNumberFormat="1" applyBorder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4" fillId="0" borderId="2" xfId="0" applyFont="1" applyBorder="1"/>
    <xf numFmtId="0" fontId="5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Professionalità</a:t>
            </a:r>
          </a:p>
          <a:p>
            <a:pPr>
              <a:defRPr/>
            </a:pP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696498575975876"/>
          <c:y val="0.15406647202807514"/>
          <c:w val="0.70269546919613024"/>
          <c:h val="0.777482000518758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'1-Distr freq punteggi C.Org'!$A$36</c:f>
              <c:strCache>
                <c:ptCount val="1"/>
                <c:pt idx="0">
                  <c:v>0,25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2553191489361703E-3"/>
                  <c:y val="-4.494382022471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184397163120568E-3"/>
                  <c:y val="-4.49438202247192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9290780141844497E-3"/>
                  <c:y val="-4.8689138576779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106382978723406E-3"/>
                  <c:y val="-5.2434456928838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2008855454039121E-17"/>
                  <c:y val="7.49063670411984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C.Org'!$B$35:$H$35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C.Org'!$B$36:$H$36</c:f>
              <c:numCache>
                <c:formatCode>0.0</c:formatCode>
                <c:ptCount val="7"/>
                <c:pt idx="0">
                  <c:v>0</c:v>
                </c:pt>
                <c:pt idx="1">
                  <c:v>1.1312217194570136</c:v>
                </c:pt>
                <c:pt idx="2">
                  <c:v>4.1666666666666661</c:v>
                </c:pt>
                <c:pt idx="3">
                  <c:v>7.4324324324324325</c:v>
                </c:pt>
                <c:pt idx="4">
                  <c:v>1.1342155009451798</c:v>
                </c:pt>
                <c:pt idx="6">
                  <c:v>1.8914473684210527</c:v>
                </c:pt>
              </c:numCache>
            </c:numRef>
          </c:val>
        </c:ser>
        <c:ser>
          <c:idx val="1"/>
          <c:order val="1"/>
          <c:tx>
            <c:strRef>
              <c:f>'1-Distr freq punteggi C.Org'!$A$37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347517730496455E-2"/>
                  <c:y val="-4.494382022471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11985018726591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24344569288390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184397163120567E-2"/>
                  <c:y val="-4.86891385767790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0921985815602835E-3"/>
                  <c:y val="6.7415730337078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C.Org'!$B$35:$H$35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C.Org'!$B$37:$H$37</c:f>
              <c:numCache>
                <c:formatCode>0.0</c:formatCode>
                <c:ptCount val="7"/>
                <c:pt idx="0">
                  <c:v>0</c:v>
                </c:pt>
                <c:pt idx="1">
                  <c:v>4.2986425339366514</c:v>
                </c:pt>
                <c:pt idx="2">
                  <c:v>8.3333333333333321</c:v>
                </c:pt>
                <c:pt idx="3">
                  <c:v>18.243243243243242</c:v>
                </c:pt>
                <c:pt idx="4">
                  <c:v>7.1833648393194709</c:v>
                </c:pt>
                <c:pt idx="6">
                  <c:v>7.072368421052631</c:v>
                </c:pt>
              </c:numCache>
            </c:numRef>
          </c:val>
        </c:ser>
        <c:ser>
          <c:idx val="2"/>
          <c:order val="2"/>
          <c:tx>
            <c:strRef>
              <c:f>'1-Distr freq punteggi C.Org'!$A$38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8570614843357289E-2"/>
                  <c:y val="-5.24344569288389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273021723348358E-2"/>
                  <c:y val="-4.86891385767790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08940637739431E-3"/>
                  <c:y val="-5.24344569288390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7290221701010673E-2"/>
                  <c:y val="-4.49438202247191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2835874239124418E-2"/>
                  <c:y val="-5.61797752808988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126397498185067E-2"/>
                  <c:y val="6.7415730337078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C.Org'!$B$35:$H$35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C.Org'!$B$38:$H$38</c:f>
              <c:numCache>
                <c:formatCode>0.0</c:formatCode>
                <c:ptCount val="7"/>
                <c:pt idx="0">
                  <c:v>26.027397260273972</c:v>
                </c:pt>
                <c:pt idx="1">
                  <c:v>11.76470588235294</c:v>
                </c:pt>
                <c:pt idx="2">
                  <c:v>4.1666666666666661</c:v>
                </c:pt>
                <c:pt idx="3">
                  <c:v>20.27027027027027</c:v>
                </c:pt>
                <c:pt idx="4">
                  <c:v>15.689981096408317</c:v>
                </c:pt>
                <c:pt idx="6">
                  <c:v>15.213815789473683</c:v>
                </c:pt>
              </c:numCache>
            </c:numRef>
          </c:val>
        </c:ser>
        <c:ser>
          <c:idx val="3"/>
          <c:order val="3"/>
          <c:tx>
            <c:strRef>
              <c:f>'1-Distr freq punteggi C.Org'!$A$39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737588652481232E-3"/>
                  <c:y val="-5.617977528089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737588652483305E-3"/>
                  <c:y val="-4.494382022471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01771090807824E-16"/>
                  <c:y val="-5.6179775280898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61797752808989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276595744680851E-2"/>
                  <c:y val="-4.86891385767790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276595744680851E-2"/>
                  <c:y val="6.36704119850186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C.Org'!$B$35:$H$35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C.Org'!$B$39:$H$39</c:f>
              <c:numCache>
                <c:formatCode>0.0</c:formatCode>
                <c:ptCount val="7"/>
                <c:pt idx="0">
                  <c:v>73.972602739726028</c:v>
                </c:pt>
                <c:pt idx="1">
                  <c:v>82.805429864253384</c:v>
                </c:pt>
                <c:pt idx="2">
                  <c:v>83.333333333333343</c:v>
                </c:pt>
                <c:pt idx="3">
                  <c:v>54.054054054054056</c:v>
                </c:pt>
                <c:pt idx="4">
                  <c:v>75.992438563327042</c:v>
                </c:pt>
                <c:pt idx="6">
                  <c:v>75.82236842105263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805064"/>
        <c:axId val="206052968"/>
      </c:barChart>
      <c:catAx>
        <c:axId val="205805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052968"/>
        <c:crosses val="autoZero"/>
        <c:auto val="1"/>
        <c:lblAlgn val="ctr"/>
        <c:lblOffset val="100"/>
        <c:noMultiLvlLbl val="0"/>
      </c:catAx>
      <c:valAx>
        <c:axId val="206052968"/>
        <c:scaling>
          <c:orientation val="minMax"/>
          <c:max val="100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5805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44030947471323"/>
          <c:y val="0.10357991920035957"/>
          <c:w val="0.13630637078869429"/>
          <c:h val="5.7545175247578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Contributo soluz. problemi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'3-N pers e medie valut area'!$B$27</c:f>
              <c:strCache>
                <c:ptCount val="1"/>
                <c:pt idx="0">
                  <c:v>Categoria B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area'!$A$28:$A$32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area'!$B$28:$B$32</c:f>
              <c:numCache>
                <c:formatCode>0.00</c:formatCode>
                <c:ptCount val="5"/>
                <c:pt idx="1">
                  <c:v>0.79661016949152541</c:v>
                </c:pt>
                <c:pt idx="3">
                  <c:v>0.71452702702702697</c:v>
                </c:pt>
              </c:numCache>
            </c:numRef>
          </c:val>
        </c:ser>
        <c:ser>
          <c:idx val="1"/>
          <c:order val="1"/>
          <c:tx>
            <c:strRef>
              <c:f>'3-N pers e medie valut area'!$C$27</c:f>
              <c:strCache>
                <c:ptCount val="1"/>
                <c:pt idx="0">
                  <c:v>Categoria 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area'!$A$28:$A$32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area'!$C$28:$C$32</c:f>
              <c:numCache>
                <c:formatCode>0.00</c:formatCode>
                <c:ptCount val="5"/>
                <c:pt idx="0">
                  <c:v>0.78879310344827591</c:v>
                </c:pt>
                <c:pt idx="1">
                  <c:v>0.89164490861618795</c:v>
                </c:pt>
                <c:pt idx="4">
                  <c:v>0.82605177993527512</c:v>
                </c:pt>
              </c:numCache>
            </c:numRef>
          </c:val>
        </c:ser>
        <c:ser>
          <c:idx val="2"/>
          <c:order val="2"/>
          <c:tx>
            <c:strRef>
              <c:f>'3-N pers e medie valut area'!$D$27</c:f>
              <c:strCache>
                <c:ptCount val="1"/>
                <c:pt idx="0">
                  <c:v>Categoria 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area'!$A$28:$A$32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area'!$D$28:$D$32</c:f>
              <c:numCache>
                <c:formatCode>0.00</c:formatCode>
                <c:ptCount val="5"/>
                <c:pt idx="0">
                  <c:v>0.85</c:v>
                </c:pt>
                <c:pt idx="2">
                  <c:v>0.83695652173913049</c:v>
                </c:pt>
                <c:pt idx="4">
                  <c:v>0.87328767123287676</c:v>
                </c:pt>
              </c:numCache>
            </c:numRef>
          </c:val>
        </c:ser>
        <c:ser>
          <c:idx val="3"/>
          <c:order val="3"/>
          <c:tx>
            <c:strRef>
              <c:f>'3-N pers e medie valut area'!$E$27</c:f>
              <c:strCache>
                <c:ptCount val="1"/>
                <c:pt idx="0">
                  <c:v>Media Totale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area'!$A$28:$A$32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area'!$E$28:$E$32</c:f>
              <c:numCache>
                <c:formatCode>0.00</c:formatCode>
                <c:ptCount val="5"/>
                <c:pt idx="0">
                  <c:v>0.80136986301369861</c:v>
                </c:pt>
                <c:pt idx="1">
                  <c:v>0.87923250564334088</c:v>
                </c:pt>
                <c:pt idx="2">
                  <c:v>0.83695652173913049</c:v>
                </c:pt>
                <c:pt idx="3">
                  <c:v>0.71452702702702697</c:v>
                </c:pt>
                <c:pt idx="4">
                  <c:v>0.84564393939393945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41248"/>
        <c:axId val="108941640"/>
      </c:barChart>
      <c:catAx>
        <c:axId val="1089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41640"/>
        <c:crosses val="autoZero"/>
        <c:auto val="1"/>
        <c:lblAlgn val="ctr"/>
        <c:lblOffset val="100"/>
        <c:noMultiLvlLbl val="0"/>
      </c:catAx>
      <c:valAx>
        <c:axId val="108941640"/>
        <c:scaling>
          <c:orientation val="minMax"/>
          <c:max val="1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4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Grado di presenza</a:t>
            </a:r>
          </a:p>
        </c:rich>
      </c:tx>
      <c:layout>
        <c:manualLayout>
          <c:xMode val="edge"/>
          <c:yMode val="edge"/>
          <c:x val="0.45366522633744855"/>
          <c:y val="4.169191919191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'3-N pers e medie valut area'!$B$35</c:f>
              <c:strCache>
                <c:ptCount val="1"/>
                <c:pt idx="0">
                  <c:v>Categoria B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area'!$A$36:$A$40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area'!$B$36:$B$40</c:f>
              <c:numCache>
                <c:formatCode>0.00</c:formatCode>
                <c:ptCount val="5"/>
                <c:pt idx="1">
                  <c:v>0.88135593220338981</c:v>
                </c:pt>
                <c:pt idx="3">
                  <c:v>0.88006756756756754</c:v>
                </c:pt>
              </c:numCache>
            </c:numRef>
          </c:val>
        </c:ser>
        <c:ser>
          <c:idx val="1"/>
          <c:order val="1"/>
          <c:tx>
            <c:strRef>
              <c:f>'3-N pers e medie valut area'!$C$35</c:f>
              <c:strCache>
                <c:ptCount val="1"/>
                <c:pt idx="0">
                  <c:v>Categoria 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area'!$A$36:$A$40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area'!$C$36:$C$40</c:f>
              <c:numCache>
                <c:formatCode>0.00</c:formatCode>
                <c:ptCount val="5"/>
                <c:pt idx="0">
                  <c:v>0.84482758620689657</c:v>
                </c:pt>
                <c:pt idx="1">
                  <c:v>0.8955613577023499</c:v>
                </c:pt>
                <c:pt idx="4">
                  <c:v>0.89077669902912626</c:v>
                </c:pt>
              </c:numCache>
            </c:numRef>
          </c:val>
        </c:ser>
        <c:ser>
          <c:idx val="2"/>
          <c:order val="2"/>
          <c:tx>
            <c:strRef>
              <c:f>'3-N pers e medie valut area'!$D$35</c:f>
              <c:strCache>
                <c:ptCount val="1"/>
                <c:pt idx="0">
                  <c:v>Categoria 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area'!$A$36:$A$40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area'!$D$36:$D$40</c:f>
              <c:numCache>
                <c:formatCode>0.00</c:formatCode>
                <c:ptCount val="5"/>
                <c:pt idx="0">
                  <c:v>0.8833333333333333</c:v>
                </c:pt>
                <c:pt idx="2">
                  <c:v>0.88</c:v>
                </c:pt>
                <c:pt idx="4">
                  <c:v>0.90981735159817356</c:v>
                </c:pt>
              </c:numCache>
            </c:numRef>
          </c:val>
        </c:ser>
        <c:ser>
          <c:idx val="3"/>
          <c:order val="3"/>
          <c:tx>
            <c:strRef>
              <c:f>'3-N pers e medie valut area'!$E$35</c:f>
              <c:strCache>
                <c:ptCount val="1"/>
                <c:pt idx="0">
                  <c:v>Media Totale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area'!$A$36:$A$40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area'!$E$36:$E$40</c:f>
              <c:numCache>
                <c:formatCode>0.00</c:formatCode>
                <c:ptCount val="5"/>
                <c:pt idx="0">
                  <c:v>0.85273972602739723</c:v>
                </c:pt>
                <c:pt idx="1">
                  <c:v>0.89277652370203164</c:v>
                </c:pt>
                <c:pt idx="2">
                  <c:v>0.88</c:v>
                </c:pt>
                <c:pt idx="3">
                  <c:v>0.88006756756756754</c:v>
                </c:pt>
                <c:pt idx="4">
                  <c:v>0.89867424242424243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42424"/>
        <c:axId val="108942816"/>
      </c:barChart>
      <c:catAx>
        <c:axId val="10894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42816"/>
        <c:crosses val="autoZero"/>
        <c:auto val="1"/>
        <c:lblAlgn val="ctr"/>
        <c:lblOffset val="100"/>
        <c:noMultiLvlLbl val="0"/>
      </c:catAx>
      <c:valAx>
        <c:axId val="10894281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42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Grado realizz. specifici compiti</a:t>
            </a:r>
          </a:p>
        </c:rich>
      </c:tx>
      <c:layout>
        <c:manualLayout>
          <c:xMode val="edge"/>
          <c:yMode val="edge"/>
          <c:x val="0.36146034686840617"/>
          <c:y val="2.4517901032542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752982347794758"/>
          <c:y val="0.15351263243683785"/>
          <c:w val="0.70123812464618396"/>
          <c:h val="0.771268505862195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'1-Distr freq punteggi C.Org'!$A$44</c:f>
              <c:strCache>
                <c:ptCount val="1"/>
                <c:pt idx="0">
                  <c:v>0,25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503267973856214E-3"/>
                  <c:y val="-3.9119804400978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215686274509803E-3"/>
                  <c:y val="-3.5859820700896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1503267973856214E-3"/>
                  <c:y val="-5.86797066014670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9215686274509326E-3"/>
                  <c:y val="-4.2379788101059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C.Org'!$B$43:$H$43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C.Org'!$B$44:$H$44</c:f>
              <c:numCache>
                <c:formatCode>0.0</c:formatCode>
                <c:ptCount val="7"/>
                <c:pt idx="0">
                  <c:v>0</c:v>
                </c:pt>
                <c:pt idx="1">
                  <c:v>1.1312217194570136</c:v>
                </c:pt>
                <c:pt idx="2">
                  <c:v>0</c:v>
                </c:pt>
                <c:pt idx="3">
                  <c:v>8.1081081081081088</c:v>
                </c:pt>
                <c:pt idx="4">
                  <c:v>0.94517958412098302</c:v>
                </c:pt>
                <c:pt idx="6">
                  <c:v>1.8092105263157896</c:v>
                </c:pt>
              </c:numCache>
            </c:numRef>
          </c:val>
        </c:ser>
        <c:ser>
          <c:idx val="1"/>
          <c:order val="1"/>
          <c:tx>
            <c:strRef>
              <c:f>'1-Distr freq punteggi C.Org'!$A$45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8431372549019121E-3"/>
                  <c:y val="-3.9119804400978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071895424836602E-2"/>
                  <c:y val="-3.9119804400978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764705882352892E-2"/>
                  <c:y val="-4.5639771801140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6143790849672724E-3"/>
                  <c:y val="-3.5859820700896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57516339869233E-2"/>
                  <c:y val="-5.86797066014670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5359477124183009E-3"/>
                  <c:y val="-4.23797881010594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C.Org'!$B$43:$H$43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C.Org'!$B$45:$H$45</c:f>
              <c:numCache>
                <c:formatCode>0.0</c:formatCode>
                <c:ptCount val="7"/>
                <c:pt idx="0">
                  <c:v>2.7397260273972601</c:v>
                </c:pt>
                <c:pt idx="1">
                  <c:v>5.2036199095022626</c:v>
                </c:pt>
                <c:pt idx="2">
                  <c:v>12.5</c:v>
                </c:pt>
                <c:pt idx="3">
                  <c:v>15.54054054054054</c:v>
                </c:pt>
                <c:pt idx="4">
                  <c:v>9.8298676748582228</c:v>
                </c:pt>
                <c:pt idx="6">
                  <c:v>8.4703947368421062</c:v>
                </c:pt>
              </c:numCache>
            </c:numRef>
          </c:val>
        </c:ser>
        <c:ser>
          <c:idx val="2"/>
          <c:order val="2"/>
          <c:tx>
            <c:strRef>
              <c:f>'1-Distr freq punteggi C.Org'!$A$46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929729536075267E-17"/>
                  <c:y val="-4.5639771801141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431372549019607E-3"/>
                  <c:y val="-3.25998370008149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300653594771243E-2"/>
                  <c:y val="-3.91198044009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5859820700896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07189542483708E-3"/>
                  <c:y val="-3.91198044009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071895424836121E-3"/>
                  <c:y val="-3.25998370008150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C.Org'!$B$43:$H$43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C.Org'!$B$46:$H$46</c:f>
              <c:numCache>
                <c:formatCode>0.0</c:formatCode>
                <c:ptCount val="7"/>
                <c:pt idx="0">
                  <c:v>27.397260273972602</c:v>
                </c:pt>
                <c:pt idx="1">
                  <c:v>11.990950226244344</c:v>
                </c:pt>
                <c:pt idx="2">
                  <c:v>25</c:v>
                </c:pt>
                <c:pt idx="3">
                  <c:v>22.972972972972975</c:v>
                </c:pt>
                <c:pt idx="4">
                  <c:v>19.092627599243855</c:v>
                </c:pt>
                <c:pt idx="6">
                  <c:v>17.598684210526315</c:v>
                </c:pt>
              </c:numCache>
            </c:numRef>
          </c:val>
        </c:ser>
        <c:ser>
          <c:idx val="3"/>
          <c:order val="3"/>
          <c:tx>
            <c:strRef>
              <c:f>'1-Distr freq punteggi C.Org'!$A$47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1503267973857168E-3"/>
                  <c:y val="-3.91198044009781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45751633986928E-2"/>
                  <c:y val="-2.93398533007336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431372549017699E-3"/>
                  <c:y val="-3.91198044009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143790849674159E-3"/>
                  <c:y val="-4.56397718011409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5859820700896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36601307189447E-2"/>
                  <c:y val="-5.86797066014670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8431372549020561E-3"/>
                  <c:y val="-3.91198044009779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C.Org'!$B$43:$H$43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C.Org'!$B$47:$H$47</c:f>
              <c:numCache>
                <c:formatCode>0.0</c:formatCode>
                <c:ptCount val="7"/>
                <c:pt idx="0">
                  <c:v>69.863013698630141</c:v>
                </c:pt>
                <c:pt idx="1">
                  <c:v>81.674208144796381</c:v>
                </c:pt>
                <c:pt idx="2">
                  <c:v>62.5</c:v>
                </c:pt>
                <c:pt idx="3">
                  <c:v>53.378378378378379</c:v>
                </c:pt>
                <c:pt idx="4">
                  <c:v>70.132325141776946</c:v>
                </c:pt>
                <c:pt idx="6">
                  <c:v>72.12171052631578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933472"/>
        <c:axId val="108068488"/>
      </c:barChart>
      <c:catAx>
        <c:axId val="10793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068488"/>
        <c:crosses val="autoZero"/>
        <c:auto val="1"/>
        <c:lblAlgn val="ctr"/>
        <c:lblOffset val="100"/>
        <c:noMultiLvlLbl val="0"/>
      </c:catAx>
      <c:valAx>
        <c:axId val="108068488"/>
        <c:scaling>
          <c:orientation val="minMax"/>
          <c:max val="100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793347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5112058051567083"/>
          <c:y val="9.4131644302408418E-2"/>
          <c:w val="0.13697452524316814"/>
          <c:h val="5.5012609976320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Contributo soluz. problemi</a:t>
            </a:r>
          </a:p>
        </c:rich>
      </c:tx>
      <c:layout>
        <c:manualLayout>
          <c:xMode val="edge"/>
          <c:yMode val="edge"/>
          <c:x val="0.42983704762504887"/>
          <c:y val="2.0028612303290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638291232704198"/>
          <c:y val="0.13337213904394948"/>
          <c:w val="0.65336866762622414"/>
          <c:h val="0.725204245543210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'1-Distr freq punteggi C.Org'!$A$52</c:f>
              <c:strCache>
                <c:ptCount val="1"/>
                <c:pt idx="0">
                  <c:v>0,25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154281670205238E-3"/>
                  <c:y val="-4.4764199919233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5.11590856219806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197442851373792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308563340410475E-3"/>
                  <c:y val="-3.8369314216485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246284501061571E-3"/>
                  <c:y val="7.03437427302234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C.Org'!$B$51:$H$51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C.Org'!$B$52:$H$52</c:f>
              <c:numCache>
                <c:formatCode>0.0</c:formatCode>
                <c:ptCount val="7"/>
                <c:pt idx="0">
                  <c:v>1.3698630136986301</c:v>
                </c:pt>
                <c:pt idx="1">
                  <c:v>1.809954751131222</c:v>
                </c:pt>
                <c:pt idx="2">
                  <c:v>4.1666666666666661</c:v>
                </c:pt>
                <c:pt idx="3">
                  <c:v>17.567567567567568</c:v>
                </c:pt>
                <c:pt idx="4">
                  <c:v>1.890359168241966</c:v>
                </c:pt>
                <c:pt idx="6">
                  <c:v>3.7828947368421053</c:v>
                </c:pt>
              </c:numCache>
            </c:numRef>
          </c:val>
        </c:ser>
        <c:ser>
          <c:idx val="1"/>
          <c:order val="1"/>
          <c:tx>
            <c:strRef>
              <c:f>'1-Distr freq punteggi C.Org'!$A$53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308563340410475E-3"/>
                  <c:y val="-4.1566757067859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661712668082095E-3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54281670205238E-3"/>
                  <c:y val="-4.4764199919233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154281670204717E-3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8308563340410475E-3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8984332556229E-17"/>
                  <c:y val="6.07514141761020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C.Org'!$B$51:$H$51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C.Org'!$B$53:$H$53</c:f>
              <c:numCache>
                <c:formatCode>0.0</c:formatCode>
                <c:ptCount val="7"/>
                <c:pt idx="0">
                  <c:v>15.068493150684931</c:v>
                </c:pt>
                <c:pt idx="1">
                  <c:v>5.6561085972850682</c:v>
                </c:pt>
                <c:pt idx="2">
                  <c:v>12.5</c:v>
                </c:pt>
                <c:pt idx="3">
                  <c:v>16.891891891891891</c:v>
                </c:pt>
                <c:pt idx="4">
                  <c:v>14.744801512287333</c:v>
                </c:pt>
                <c:pt idx="6">
                  <c:v>11.677631578947368</c:v>
                </c:pt>
              </c:numCache>
            </c:numRef>
          </c:val>
        </c:ser>
        <c:ser>
          <c:idx val="2"/>
          <c:order val="2"/>
          <c:tx>
            <c:strRef>
              <c:f>'1-Distr freq punteggi C.Org'!$A$54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1566757067859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462845010616231E-3"/>
                  <c:y val="-3.8369314216485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308563340410475E-3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154281670205238E-3"/>
                  <c:y val="-4.4764199919233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661712668082095E-3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661712668082095E-3"/>
                  <c:y val="5.75539713247282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C.Org'!$B$51:$H$51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C.Org'!$B$54:$H$54</c:f>
              <c:numCache>
                <c:formatCode>0.0</c:formatCode>
                <c:ptCount val="7"/>
                <c:pt idx="0">
                  <c:v>45.205479452054789</c:v>
                </c:pt>
                <c:pt idx="1">
                  <c:v>31.674208144796378</c:v>
                </c:pt>
                <c:pt idx="2">
                  <c:v>25</c:v>
                </c:pt>
                <c:pt idx="3">
                  <c:v>27.702702702702702</c:v>
                </c:pt>
                <c:pt idx="4">
                  <c:v>26.465028355387521</c:v>
                </c:pt>
                <c:pt idx="6">
                  <c:v>29.605263157894733</c:v>
                </c:pt>
              </c:numCache>
            </c:numRef>
          </c:val>
        </c:ser>
        <c:ser>
          <c:idx val="3"/>
          <c:order val="3"/>
          <c:tx>
            <c:strRef>
              <c:f>'1-Distr freq punteggi C.Org'!$A$55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154281670204199E-3"/>
                  <c:y val="-3.8369314216485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32342533616419E-2"/>
                  <c:y val="-4.4764199919233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308563340411512E-3"/>
                  <c:y val="-3.83693142164856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462845010616751E-3"/>
                  <c:y val="-4.47641999192330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7961642770606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9.9079971691436661E-3"/>
                  <c:y val="5.43565284733544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C.Org'!$B$51:$H$51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C.Org'!$B$55:$H$55</c:f>
              <c:numCache>
                <c:formatCode>0.0</c:formatCode>
                <c:ptCount val="7"/>
                <c:pt idx="0">
                  <c:v>38.356164383561641</c:v>
                </c:pt>
                <c:pt idx="1">
                  <c:v>60.859728506787327</c:v>
                </c:pt>
                <c:pt idx="2">
                  <c:v>58.333333333333336</c:v>
                </c:pt>
                <c:pt idx="3">
                  <c:v>37.837837837837839</c:v>
                </c:pt>
                <c:pt idx="4">
                  <c:v>56.899810964083173</c:v>
                </c:pt>
                <c:pt idx="6">
                  <c:v>54.934210526315788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115136"/>
        <c:axId val="108156968"/>
      </c:barChart>
      <c:catAx>
        <c:axId val="10811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156968"/>
        <c:crosses val="autoZero"/>
        <c:auto val="1"/>
        <c:lblAlgn val="ctr"/>
        <c:lblOffset val="100"/>
        <c:noMultiLvlLbl val="0"/>
      </c:catAx>
      <c:valAx>
        <c:axId val="108156968"/>
        <c:scaling>
          <c:orientation val="minMax"/>
          <c:max val="100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11513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760276861608399"/>
          <c:y val="9.0486071215347005E-2"/>
          <c:w val="0.13657285443439776"/>
          <c:h val="4.8283599743165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Grado di</a:t>
            </a:r>
            <a:r>
              <a:rPr lang="it-IT" baseline="0"/>
              <a:t> presenza</a:t>
            </a:r>
            <a:endParaRPr lang="it-IT"/>
          </a:p>
        </c:rich>
      </c:tx>
      <c:layout>
        <c:manualLayout>
          <c:xMode val="edge"/>
          <c:yMode val="edge"/>
          <c:x val="0.44640084133628993"/>
          <c:y val="2.3711742553919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350212640532233"/>
          <c:y val="0.1512539198633425"/>
          <c:w val="0.66814277092368801"/>
          <c:h val="0.733610139587658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'1-Distr freq punteggi C.Org'!$A$60</c:f>
              <c:strCache>
                <c:ptCount val="1"/>
                <c:pt idx="0">
                  <c:v>0,25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98710121127905E-3"/>
                  <c:y val="-3.8004750593824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327031313599692E-3"/>
                  <c:y val="-3.8004750593824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6320125759680584E-3"/>
                  <c:y val="-4.1171813143309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217454770025403E-3"/>
                  <c:y val="-3.8004750593824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460916426980174E-3"/>
                  <c:y val="-6.74603174603174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1528485409911995E-3"/>
                  <c:y val="-5.06730007917656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688988956252674E-3"/>
                  <c:y val="6.34920634920634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71737757379258E-4"/>
                  <c:y val="4.7505938242280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C.Org'!$B$59:$H$59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C.Org'!$B$60:$H$60</c:f>
              <c:numCache>
                <c:formatCode>0.0</c:formatCode>
                <c:ptCount val="7"/>
                <c:pt idx="0">
                  <c:v>6.8493150684931505</c:v>
                </c:pt>
                <c:pt idx="1">
                  <c:v>4.0723981900452486</c:v>
                </c:pt>
                <c:pt idx="2">
                  <c:v>8.3333333333333321</c:v>
                </c:pt>
                <c:pt idx="3">
                  <c:v>8.1081081081081088</c:v>
                </c:pt>
                <c:pt idx="4">
                  <c:v>5.2930056710775046</c:v>
                </c:pt>
                <c:pt idx="6">
                  <c:v>5.3453947368421053</c:v>
                </c:pt>
              </c:numCache>
            </c:numRef>
          </c:val>
        </c:ser>
        <c:ser>
          <c:idx val="1"/>
          <c:order val="1"/>
          <c:tx>
            <c:strRef>
              <c:f>'1-Distr freq punteggi C.Org'!$A$61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399006034788782E-3"/>
                  <c:y val="-4.7619047619047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2598509052183178E-3"/>
                  <c:y val="-4.7619047619047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2064242946535433E-17"/>
                  <c:y val="-4.7619047619047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5714285714285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4.36507936507936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1587301587301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C.Org'!$B$59:$H$59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C.Org'!$B$61:$H$61</c:f>
              <c:numCache>
                <c:formatCode>0.0</c:formatCode>
                <c:ptCount val="7"/>
                <c:pt idx="0">
                  <c:v>12.328767123287671</c:v>
                </c:pt>
                <c:pt idx="1">
                  <c:v>6.7873303167420813</c:v>
                </c:pt>
                <c:pt idx="2">
                  <c:v>4.1666666666666661</c:v>
                </c:pt>
                <c:pt idx="3">
                  <c:v>5.4054054054054053</c:v>
                </c:pt>
                <c:pt idx="4">
                  <c:v>7.1833648393194709</c:v>
                </c:pt>
                <c:pt idx="6">
                  <c:v>7.072368421052631</c:v>
                </c:pt>
              </c:numCache>
            </c:numRef>
          </c:val>
        </c:ser>
        <c:ser>
          <c:idx val="2"/>
          <c:order val="2"/>
          <c:tx>
            <c:strRef>
              <c:f>'1-Distr freq punteggi C.Org'!$A$62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850660378682612E-2"/>
                  <c:y val="-3.8004750593824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235097618145325E-2"/>
                  <c:y val="-4.43388756927949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802377643970973E-2"/>
                  <c:y val="-3.80047505938243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353095568936237E-2"/>
                  <c:y val="-5.06730007917656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265653290664872E-2"/>
                      <c:h val="3.7957369343083899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1.4275755466668903E-2"/>
                  <c:y val="-6.74603174603174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518155150392298E-2"/>
                  <c:y val="-5.70071258907363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4405479666479338E-2"/>
                  <c:y val="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C.Org'!$B$59:$H$59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C.Org'!$B$62:$H$62</c:f>
              <c:numCache>
                <c:formatCode>0.0</c:formatCode>
                <c:ptCount val="7"/>
                <c:pt idx="0">
                  <c:v>13.698630136986301</c:v>
                </c:pt>
                <c:pt idx="1">
                  <c:v>16.742081447963798</c:v>
                </c:pt>
                <c:pt idx="2">
                  <c:v>16.666666666666664</c:v>
                </c:pt>
                <c:pt idx="3">
                  <c:v>12.837837837837837</c:v>
                </c:pt>
                <c:pt idx="4">
                  <c:v>10.207939508506616</c:v>
                </c:pt>
                <c:pt idx="6">
                  <c:v>13.240131578947366</c:v>
                </c:pt>
              </c:numCache>
            </c:numRef>
          </c:val>
        </c:ser>
        <c:ser>
          <c:idx val="3"/>
          <c:order val="3"/>
          <c:tx>
            <c:strRef>
              <c:f>'1-Distr freq punteggi C.Org'!$A$63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7317467904371367"/>
                  <c:y val="-4.7619047619047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795680891326283"/>
                  <c:y val="-5.15873015873016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420934204310712"/>
                  <c:y val="-4.7619047619047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1141022078122576"/>
                  <c:y val="-3.8004750593824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979957457394502"/>
                  <c:y val="-6.734720659917510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6865170463317744"/>
                  <c:y val="-5.38400633412509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20297049130839487"/>
                  <c:y val="5.55555555555555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1387028225749846"/>
                  <c:y val="7.2842438638163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'1-Distr freq punteggi C.Org'!$B$59:$H$59</c:f>
              <c:strCache>
                <c:ptCount val="7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6">
                  <c:v>Totale </c:v>
                </c:pt>
              </c:strCache>
            </c:strRef>
          </c:cat>
          <c:val>
            <c:numRef>
              <c:f>'1-Distr freq punteggi C.Org'!$B$63:$H$63</c:f>
              <c:numCache>
                <c:formatCode>0.0</c:formatCode>
                <c:ptCount val="7"/>
                <c:pt idx="0">
                  <c:v>67.123287671232873</c:v>
                </c:pt>
                <c:pt idx="1">
                  <c:v>72.398190045248867</c:v>
                </c:pt>
                <c:pt idx="2">
                  <c:v>70.833333333333343</c:v>
                </c:pt>
                <c:pt idx="3">
                  <c:v>73.648648648648646</c:v>
                </c:pt>
                <c:pt idx="4">
                  <c:v>77.315689981096412</c:v>
                </c:pt>
                <c:pt idx="6">
                  <c:v>74.342105263157904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269184"/>
        <c:axId val="108323120"/>
      </c:barChart>
      <c:catAx>
        <c:axId val="10826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323120"/>
        <c:crosses val="autoZero"/>
        <c:auto val="1"/>
        <c:lblAlgn val="ctr"/>
        <c:lblOffset val="100"/>
        <c:noMultiLvlLbl val="0"/>
      </c:catAx>
      <c:valAx>
        <c:axId val="108323120"/>
        <c:scaling>
          <c:orientation val="minMax"/>
          <c:max val="100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26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484560835646342"/>
          <c:y val="9.3426134233220853E-2"/>
          <c:w val="0.13318782624500036"/>
          <c:h val="4.8913385826771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Medie</a:t>
            </a:r>
            <a:r>
              <a:rPr lang="it-IT" baseline="0"/>
              <a:t> parametri comportamenti organizativi per area 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'2-Medie e dev_st punteggi'!$A$22</c:f>
              <c:strCache>
                <c:ptCount val="1"/>
                <c:pt idx="0">
                  <c:v>Professionalità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punteggi'!$B$21:$G$21</c:f>
              <c:strCache>
                <c:ptCount val="6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5">
                  <c:v>Totale</c:v>
                </c:pt>
              </c:strCache>
            </c:strRef>
          </c:cat>
          <c:val>
            <c:numRef>
              <c:f>'2-Medie e dev_st punteggi'!$B$22:$G$22</c:f>
              <c:numCache>
                <c:formatCode>0.00</c:formatCode>
                <c:ptCount val="6"/>
                <c:pt idx="0">
                  <c:v>0.93493150684931503</c:v>
                </c:pt>
                <c:pt idx="1">
                  <c:v>0.94074492099322804</c:v>
                </c:pt>
                <c:pt idx="2">
                  <c:v>0.92</c:v>
                </c:pt>
                <c:pt idx="3">
                  <c:v>0.80236486486486491</c:v>
                </c:pt>
                <c:pt idx="4">
                  <c:v>0.91619318181818177</c:v>
                </c:pt>
                <c:pt idx="5">
                  <c:v>0.91241776315789469</c:v>
                </c:pt>
              </c:numCache>
            </c:numRef>
          </c:val>
        </c:ser>
        <c:ser>
          <c:idx val="1"/>
          <c:order val="1"/>
          <c:tx>
            <c:strRef>
              <c:f>'2-Medie e dev_st punteggi'!$A$23</c:f>
              <c:strCache>
                <c:ptCount val="1"/>
                <c:pt idx="0">
                  <c:v>Grado realizz. specifici compiti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punteggi'!$B$21:$G$21</c:f>
              <c:strCache>
                <c:ptCount val="6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5">
                  <c:v>Totale</c:v>
                </c:pt>
              </c:strCache>
            </c:strRef>
          </c:cat>
          <c:val>
            <c:numRef>
              <c:f>'2-Medie e dev_st punteggi'!$B$23:$G$23</c:f>
              <c:numCache>
                <c:formatCode>0.00</c:formatCode>
                <c:ptCount val="6"/>
                <c:pt idx="0">
                  <c:v>0.9178082191780822</c:v>
                </c:pt>
                <c:pt idx="1">
                  <c:v>0.93566591422121892</c:v>
                </c:pt>
                <c:pt idx="2">
                  <c:v>0.88</c:v>
                </c:pt>
                <c:pt idx="3">
                  <c:v>0.80405405405405406</c:v>
                </c:pt>
                <c:pt idx="4">
                  <c:v>0.89583333333333337</c:v>
                </c:pt>
                <c:pt idx="5">
                  <c:v>0.90008223684210531</c:v>
                </c:pt>
              </c:numCache>
            </c:numRef>
          </c:val>
        </c:ser>
        <c:ser>
          <c:idx val="2"/>
          <c:order val="2"/>
          <c:tx>
            <c:strRef>
              <c:f>'2-Medie e dev_st punteggi'!$A$24</c:f>
              <c:strCache>
                <c:ptCount val="1"/>
                <c:pt idx="0">
                  <c:v>Contributo soluz. problemi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punteggi'!$B$21:$G$21</c:f>
              <c:strCache>
                <c:ptCount val="6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5">
                  <c:v>Totale</c:v>
                </c:pt>
              </c:strCache>
            </c:strRef>
          </c:cat>
          <c:val>
            <c:numRef>
              <c:f>'2-Medie e dev_st punteggi'!$B$24:$G$24</c:f>
              <c:numCache>
                <c:formatCode>0.00</c:formatCode>
                <c:ptCount val="6"/>
                <c:pt idx="0">
                  <c:v>0.80136986301369861</c:v>
                </c:pt>
                <c:pt idx="1">
                  <c:v>0.87923250564334088</c:v>
                </c:pt>
                <c:pt idx="2">
                  <c:v>0.83695652173913049</c:v>
                </c:pt>
                <c:pt idx="3">
                  <c:v>0.71452702702702697</c:v>
                </c:pt>
                <c:pt idx="4">
                  <c:v>0.84564393939393945</c:v>
                </c:pt>
                <c:pt idx="5">
                  <c:v>0.83922697368421051</c:v>
                </c:pt>
              </c:numCache>
            </c:numRef>
          </c:val>
        </c:ser>
        <c:ser>
          <c:idx val="3"/>
          <c:order val="3"/>
          <c:tx>
            <c:strRef>
              <c:f>'2-Medie e dev_st punteggi'!$A$25</c:f>
              <c:strCache>
                <c:ptCount val="1"/>
                <c:pt idx="0">
                  <c:v>Presenza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'2-Medie e dev_st punteggi'!$B$21:$G$21</c:f>
              <c:strCache>
                <c:ptCount val="6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  <c:pt idx="5">
                  <c:v>Totale</c:v>
                </c:pt>
              </c:strCache>
            </c:strRef>
          </c:cat>
          <c:val>
            <c:numRef>
              <c:f>'2-Medie e dev_st punteggi'!$B$25:$G$25</c:f>
              <c:numCache>
                <c:formatCode>0.00</c:formatCode>
                <c:ptCount val="6"/>
                <c:pt idx="0">
                  <c:v>0.85273972602739723</c:v>
                </c:pt>
                <c:pt idx="1">
                  <c:v>0.9</c:v>
                </c:pt>
                <c:pt idx="2">
                  <c:v>0.88</c:v>
                </c:pt>
                <c:pt idx="3">
                  <c:v>0.88006756756756754</c:v>
                </c:pt>
                <c:pt idx="4">
                  <c:v>0.89867424242424243</c:v>
                </c:pt>
                <c:pt idx="5">
                  <c:v>0.89144736842105265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13360"/>
        <c:axId val="203054040"/>
      </c:barChart>
      <c:catAx>
        <c:axId val="20631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054040"/>
        <c:crossesAt val="0.25"/>
        <c:auto val="1"/>
        <c:lblAlgn val="ctr"/>
        <c:lblOffset val="100"/>
        <c:noMultiLvlLbl val="0"/>
      </c:catAx>
      <c:valAx>
        <c:axId val="203054040"/>
        <c:scaling>
          <c:orientation val="minMax"/>
          <c:max val="1"/>
          <c:min val="0.25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313360"/>
        <c:crosses val="autoZero"/>
        <c:crossBetween val="between"/>
        <c:majorUnit val="5.000000000000001E-2"/>
        <c:minorUnit val="5.000000000000001E-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Medie parametri comportamenti organizzativi per categoria</a:t>
            </a:r>
          </a:p>
        </c:rich>
      </c:tx>
      <c:layout>
        <c:manualLayout>
          <c:xMode val="edge"/>
          <c:yMode val="edge"/>
          <c:x val="0.21165066300868771"/>
          <c:y val="1.8285712091703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'2-Medie e dev_st punteggi'!$I$22</c:f>
              <c:strCache>
                <c:ptCount val="1"/>
                <c:pt idx="0">
                  <c:v>Professionalità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punteggi'!$J$21:$M$21</c:f>
              <c:strCache>
                <c:ptCount val="4"/>
                <c:pt idx="0">
                  <c:v>B</c:v>
                </c:pt>
                <c:pt idx="1">
                  <c:v>C</c:v>
                </c:pt>
                <c:pt idx="2">
                  <c:v>D</c:v>
                </c:pt>
                <c:pt idx="3">
                  <c:v>Totale</c:v>
                </c:pt>
              </c:strCache>
            </c:strRef>
          </c:cat>
          <c:val>
            <c:numRef>
              <c:f>'2-Medie e dev_st punteggi'!$J$22:$M$22</c:f>
              <c:numCache>
                <c:formatCode>0.00</c:formatCode>
                <c:ptCount val="4"/>
                <c:pt idx="0">
                  <c:v>0.82608695652173914</c:v>
                </c:pt>
                <c:pt idx="1">
                  <c:v>0.92600000000000005</c:v>
                </c:pt>
                <c:pt idx="2">
                  <c:v>0.94208494208494209</c:v>
                </c:pt>
                <c:pt idx="3">
                  <c:v>0.91241776315789469</c:v>
                </c:pt>
              </c:numCache>
            </c:numRef>
          </c:val>
        </c:ser>
        <c:ser>
          <c:idx val="1"/>
          <c:order val="1"/>
          <c:tx>
            <c:strRef>
              <c:f>'2-Medie e dev_st punteggi'!$I$23</c:f>
              <c:strCache>
                <c:ptCount val="1"/>
                <c:pt idx="0">
                  <c:v>Grado realizz. specifici compiti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punteggi'!$J$21:$M$21</c:f>
              <c:strCache>
                <c:ptCount val="4"/>
                <c:pt idx="0">
                  <c:v>B</c:v>
                </c:pt>
                <c:pt idx="1">
                  <c:v>C</c:v>
                </c:pt>
                <c:pt idx="2">
                  <c:v>D</c:v>
                </c:pt>
                <c:pt idx="3">
                  <c:v>Totale</c:v>
                </c:pt>
              </c:strCache>
            </c:strRef>
          </c:cat>
          <c:val>
            <c:numRef>
              <c:f>'2-Medie e dev_st punteggi'!$J$23:$M$23</c:f>
              <c:numCache>
                <c:formatCode>0.00</c:formatCode>
                <c:ptCount val="4"/>
                <c:pt idx="0">
                  <c:v>0.82729468599033817</c:v>
                </c:pt>
                <c:pt idx="1">
                  <c:v>0.91933333333333334</c:v>
                </c:pt>
                <c:pt idx="2">
                  <c:v>0.90250965250965254</c:v>
                </c:pt>
                <c:pt idx="3">
                  <c:v>0.90008223684210531</c:v>
                </c:pt>
              </c:numCache>
            </c:numRef>
          </c:val>
        </c:ser>
        <c:ser>
          <c:idx val="2"/>
          <c:order val="2"/>
          <c:tx>
            <c:strRef>
              <c:f>'2-Medie e dev_st punteggi'!$I$24</c:f>
              <c:strCache>
                <c:ptCount val="1"/>
                <c:pt idx="0">
                  <c:v>Contributo soluz. problemi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'2-Medie e dev_st punteggi'!$J$21:$M$21</c:f>
              <c:strCache>
                <c:ptCount val="4"/>
                <c:pt idx="0">
                  <c:v>B</c:v>
                </c:pt>
                <c:pt idx="1">
                  <c:v>C</c:v>
                </c:pt>
                <c:pt idx="2">
                  <c:v>D</c:v>
                </c:pt>
                <c:pt idx="3">
                  <c:v>Totale</c:v>
                </c:pt>
              </c:strCache>
            </c:strRef>
          </c:cat>
          <c:val>
            <c:numRef>
              <c:f>'2-Medie e dev_st punteggi'!$J$24:$M$24</c:f>
              <c:numCache>
                <c:formatCode>0.00</c:formatCode>
                <c:ptCount val="4"/>
                <c:pt idx="0">
                  <c:v>0.73792270531400961</c:v>
                </c:pt>
                <c:pt idx="1">
                  <c:v>0.85666666666666669</c:v>
                </c:pt>
                <c:pt idx="2">
                  <c:v>0.86969111969111967</c:v>
                </c:pt>
                <c:pt idx="3">
                  <c:v>0.83922697368421051</c:v>
                </c:pt>
              </c:numCache>
            </c:numRef>
          </c:val>
        </c:ser>
        <c:ser>
          <c:idx val="3"/>
          <c:order val="3"/>
          <c:tx>
            <c:strRef>
              <c:f>'2-Medie e dev_st punteggi'!$I$25</c:f>
              <c:strCache>
                <c:ptCount val="1"/>
                <c:pt idx="0">
                  <c:v>Presenza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'2-Medie e dev_st punteggi'!$J$21:$M$21</c:f>
              <c:strCache>
                <c:ptCount val="4"/>
                <c:pt idx="0">
                  <c:v>B</c:v>
                </c:pt>
                <c:pt idx="1">
                  <c:v>C</c:v>
                </c:pt>
                <c:pt idx="2">
                  <c:v>D</c:v>
                </c:pt>
                <c:pt idx="3">
                  <c:v>Totale</c:v>
                </c:pt>
              </c:strCache>
            </c:strRef>
          </c:cat>
          <c:val>
            <c:numRef>
              <c:f>'2-Medie e dev_st punteggi'!$J$25:$M$25</c:f>
              <c:numCache>
                <c:formatCode>0.00</c:formatCode>
                <c:ptCount val="4"/>
                <c:pt idx="0">
                  <c:v>0.88043478260869568</c:v>
                </c:pt>
                <c:pt idx="1">
                  <c:v>0.88966666666666672</c:v>
                </c:pt>
                <c:pt idx="2">
                  <c:v>0.90540540540540537</c:v>
                </c:pt>
                <c:pt idx="3">
                  <c:v>0.89144736842105265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35624"/>
        <c:axId val="206436016"/>
      </c:barChart>
      <c:catAx>
        <c:axId val="20643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36016"/>
        <c:crossesAt val="0.25"/>
        <c:auto val="1"/>
        <c:lblAlgn val="ctr"/>
        <c:lblOffset val="100"/>
        <c:noMultiLvlLbl val="0"/>
      </c:catAx>
      <c:valAx>
        <c:axId val="206436016"/>
        <c:scaling>
          <c:orientation val="minMax"/>
          <c:max val="1"/>
          <c:min val="0.25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35624"/>
        <c:crosses val="autoZero"/>
        <c:crossBetween val="between"/>
        <c:majorUnit val="5.000000000000001E-2"/>
        <c:minorUnit val="5.000000000000001E-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Medie comportamenti organizzativi</a:t>
            </a:r>
          </a:p>
        </c:rich>
      </c:tx>
      <c:layout>
        <c:manualLayout>
          <c:xMode val="edge"/>
          <c:yMode val="edge"/>
          <c:x val="0.342194321381809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8252351144034103E-2"/>
          <c:y val="0.18982548610769301"/>
          <c:w val="0.93656162000251109"/>
          <c:h val="0.56013707467213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'2-Medie e dev_st punteggi'!$B$21</c:f>
              <c:strCache>
                <c:ptCount val="1"/>
                <c:pt idx="0">
                  <c:v> Area biblioteche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punteggi'!$B$22:$B$25</c:f>
              <c:numCache>
                <c:formatCode>0.00</c:formatCode>
                <c:ptCount val="4"/>
                <c:pt idx="0">
                  <c:v>0.93493150684931503</c:v>
                </c:pt>
                <c:pt idx="1">
                  <c:v>0.9178082191780822</c:v>
                </c:pt>
                <c:pt idx="2">
                  <c:v>0.80136986301369861</c:v>
                </c:pt>
                <c:pt idx="3">
                  <c:v>0.85273972602739723</c:v>
                </c:pt>
              </c:numCache>
            </c:numRef>
          </c:val>
        </c:ser>
        <c:ser>
          <c:idx val="1"/>
          <c:order val="1"/>
          <c:tx>
            <c:strRef>
              <c:f>'2-Medie e dev_st punteggi'!$C$21</c:f>
              <c:strCache>
                <c:ptCount val="1"/>
                <c:pt idx="0">
                  <c:v>Area amministrativa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punteggi'!$C$22:$C$25</c:f>
              <c:numCache>
                <c:formatCode>0.00</c:formatCode>
                <c:ptCount val="4"/>
                <c:pt idx="0">
                  <c:v>0.94074492099322804</c:v>
                </c:pt>
                <c:pt idx="1">
                  <c:v>0.93566591422121892</c:v>
                </c:pt>
                <c:pt idx="2">
                  <c:v>0.87923250564334088</c:v>
                </c:pt>
                <c:pt idx="3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'2-Medie e dev_st punteggi'!$D$21</c:f>
              <c:strCache>
                <c:ptCount val="1"/>
                <c:pt idx="0">
                  <c:v>Area amministrativa-gestionale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punteggi'!$D$22:$D$25</c:f>
              <c:numCache>
                <c:formatCode>0.00</c:formatCode>
                <c:ptCount val="4"/>
                <c:pt idx="0">
                  <c:v>0.92</c:v>
                </c:pt>
                <c:pt idx="1">
                  <c:v>0.88</c:v>
                </c:pt>
                <c:pt idx="2">
                  <c:v>0.83695652173913049</c:v>
                </c:pt>
                <c:pt idx="3">
                  <c:v>0.88</c:v>
                </c:pt>
              </c:numCache>
            </c:numRef>
          </c:val>
        </c:ser>
        <c:ser>
          <c:idx val="3"/>
          <c:order val="3"/>
          <c:tx>
            <c:strRef>
              <c:f>'2-Medie e dev_st punteggi'!$E$21</c:f>
              <c:strCache>
                <c:ptCount val="1"/>
                <c:pt idx="0">
                  <c:v>Area servizi generali e tecnici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punteggi'!$E$22:$E$25</c:f>
              <c:numCache>
                <c:formatCode>0.00</c:formatCode>
                <c:ptCount val="4"/>
                <c:pt idx="0">
                  <c:v>0.80236486486486491</c:v>
                </c:pt>
                <c:pt idx="1">
                  <c:v>0.80405405405405406</c:v>
                </c:pt>
                <c:pt idx="2">
                  <c:v>0.71452702702702697</c:v>
                </c:pt>
                <c:pt idx="3">
                  <c:v>0.88006756756756754</c:v>
                </c:pt>
              </c:numCache>
            </c:numRef>
          </c:val>
        </c:ser>
        <c:ser>
          <c:idx val="4"/>
          <c:order val="4"/>
          <c:tx>
            <c:strRef>
              <c:f>'2-Medie e dev_st punteggi'!$F$21</c:f>
              <c:strCache>
                <c:ptCount val="1"/>
                <c:pt idx="0">
                  <c:v>Area tecnica, tecnico-scientifica ed elaborazione dati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punteggi'!$F$22:$F$25</c:f>
              <c:numCache>
                <c:formatCode>0.00</c:formatCode>
                <c:ptCount val="4"/>
                <c:pt idx="0">
                  <c:v>0.91619318181818177</c:v>
                </c:pt>
                <c:pt idx="1">
                  <c:v>0.89583333333333337</c:v>
                </c:pt>
                <c:pt idx="2">
                  <c:v>0.84564393939393945</c:v>
                </c:pt>
                <c:pt idx="3">
                  <c:v>0.89867424242424243</c:v>
                </c:pt>
              </c:numCache>
            </c:numRef>
          </c:val>
        </c:ser>
        <c:ser>
          <c:idx val="5"/>
          <c:order val="5"/>
          <c:tx>
            <c:strRef>
              <c:f>'2-Medie e dev_st punteggi'!$G$21</c:f>
              <c:strCache>
                <c:ptCount val="1"/>
                <c:pt idx="0">
                  <c:v>Totale</c:v>
                </c:pt>
              </c:strCache>
            </c:strRef>
          </c:tx>
          <c:spPr>
            <a:pattFill prst="pct50">
              <a:fgClr>
                <a:srgbClr val="00B0F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'2-Medie e dev_st punteggi'!$A$22:$A$25</c:f>
              <c:strCache>
                <c:ptCount val="4"/>
                <c:pt idx="0">
                  <c:v>Professionalità</c:v>
                </c:pt>
                <c:pt idx="1">
                  <c:v>Grado realizz. specifici compiti</c:v>
                </c:pt>
                <c:pt idx="2">
                  <c:v>Contributo soluz. problemi</c:v>
                </c:pt>
                <c:pt idx="3">
                  <c:v>Presenza</c:v>
                </c:pt>
              </c:strCache>
            </c:strRef>
          </c:cat>
          <c:val>
            <c:numRef>
              <c:f>'2-Medie e dev_st punteggi'!$G$22:$G$25</c:f>
              <c:numCache>
                <c:formatCode>0.00</c:formatCode>
                <c:ptCount val="4"/>
                <c:pt idx="0">
                  <c:v>0.91241776315789469</c:v>
                </c:pt>
                <c:pt idx="1">
                  <c:v>0.90008223684210531</c:v>
                </c:pt>
                <c:pt idx="2">
                  <c:v>0.83922697368421051</c:v>
                </c:pt>
                <c:pt idx="3">
                  <c:v>0.89144736842105265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437584"/>
        <c:axId val="206437976"/>
      </c:barChart>
      <c:catAx>
        <c:axId val="20643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37976"/>
        <c:crosses val="autoZero"/>
        <c:auto val="1"/>
        <c:lblAlgn val="ctr"/>
        <c:lblOffset val="100"/>
        <c:noMultiLvlLbl val="0"/>
      </c:catAx>
      <c:valAx>
        <c:axId val="206437976"/>
        <c:scaling>
          <c:orientation val="minMax"/>
          <c:max val="1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375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3702102726908653E-3"/>
          <c:y val="0.86367254139521055"/>
          <c:w val="0.96081311020632665"/>
          <c:h val="0.1163773286933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Professionalità</a:t>
            </a:r>
          </a:p>
          <a:p>
            <a:pPr>
              <a:defRPr/>
            </a:pPr>
            <a:endParaRPr lang="it-IT"/>
          </a:p>
        </c:rich>
      </c:tx>
      <c:layout>
        <c:manualLayout>
          <c:xMode val="edge"/>
          <c:yMode val="edge"/>
          <c:x val="0.43051555605908981"/>
          <c:y val="2.1917814523514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'3-N pers e medie valut area'!$B$11</c:f>
              <c:strCache>
                <c:ptCount val="1"/>
                <c:pt idx="0">
                  <c:v>Categoria B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area'!$A$12:$A$16</c:f>
              <c:strCache>
                <c:ptCount val="5"/>
                <c:pt idx="0">
                  <c:v>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area'!$B$12:$B$16</c:f>
              <c:numCache>
                <c:formatCode>0.00</c:formatCode>
                <c:ptCount val="5"/>
                <c:pt idx="1">
                  <c:v>0.88</c:v>
                </c:pt>
                <c:pt idx="3">
                  <c:v>0.80236486486486491</c:v>
                </c:pt>
              </c:numCache>
            </c:numRef>
          </c:val>
        </c:ser>
        <c:ser>
          <c:idx val="1"/>
          <c:order val="1"/>
          <c:tx>
            <c:strRef>
              <c:f>'3-N pers e medie valut area'!$C$11</c:f>
              <c:strCache>
                <c:ptCount val="1"/>
                <c:pt idx="0">
                  <c:v>Categoria 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area'!$A$12:$A$16</c:f>
              <c:strCache>
                <c:ptCount val="5"/>
                <c:pt idx="0">
                  <c:v>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area'!$C$12:$C$16</c:f>
              <c:numCache>
                <c:formatCode>0.00</c:formatCode>
                <c:ptCount val="5"/>
                <c:pt idx="0">
                  <c:v>0.93103448275862066</c:v>
                </c:pt>
                <c:pt idx="1">
                  <c:v>0.94908616187989558</c:v>
                </c:pt>
                <c:pt idx="4">
                  <c:v>0.8964401294498382</c:v>
                </c:pt>
              </c:numCache>
            </c:numRef>
          </c:val>
        </c:ser>
        <c:ser>
          <c:idx val="2"/>
          <c:order val="2"/>
          <c:tx>
            <c:strRef>
              <c:f>'3-N pers e medie valut area'!$D$11</c:f>
              <c:strCache>
                <c:ptCount val="1"/>
                <c:pt idx="0">
                  <c:v>Categoria 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area'!$A$12:$A$16</c:f>
              <c:strCache>
                <c:ptCount val="5"/>
                <c:pt idx="0">
                  <c:v>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area'!$D$12:$D$16</c:f>
              <c:numCache>
                <c:formatCode>0.00</c:formatCode>
                <c:ptCount val="5"/>
                <c:pt idx="0" formatCode="General">
                  <c:v>0.95</c:v>
                </c:pt>
                <c:pt idx="2">
                  <c:v>0.92</c:v>
                </c:pt>
                <c:pt idx="4">
                  <c:v>0.94406392694063923</c:v>
                </c:pt>
              </c:numCache>
            </c:numRef>
          </c:val>
        </c:ser>
        <c:ser>
          <c:idx val="3"/>
          <c:order val="3"/>
          <c:tx>
            <c:strRef>
              <c:f>'3-N pers e medie valut area'!$E$11</c:f>
              <c:strCache>
                <c:ptCount val="1"/>
                <c:pt idx="0">
                  <c:v>Media Totale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area'!$A$12:$A$16</c:f>
              <c:strCache>
                <c:ptCount val="5"/>
                <c:pt idx="0">
                  <c:v>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area'!$E$12:$E$16</c:f>
              <c:numCache>
                <c:formatCode>0.00</c:formatCode>
                <c:ptCount val="5"/>
                <c:pt idx="0">
                  <c:v>0.93493150684931503</c:v>
                </c:pt>
                <c:pt idx="1">
                  <c:v>0.94074492099322804</c:v>
                </c:pt>
                <c:pt idx="2">
                  <c:v>0.92</c:v>
                </c:pt>
                <c:pt idx="3">
                  <c:v>0.80236486486486491</c:v>
                </c:pt>
                <c:pt idx="4">
                  <c:v>0.91619318181818177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6438760"/>
        <c:axId val="108939680"/>
      </c:barChart>
      <c:catAx>
        <c:axId val="20643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39680"/>
        <c:crosses val="autoZero"/>
        <c:auto val="1"/>
        <c:lblAlgn val="ctr"/>
        <c:lblOffset val="100"/>
        <c:noMultiLvlLbl val="0"/>
      </c:catAx>
      <c:valAx>
        <c:axId val="108939680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38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Grado realizz. specifici compiti</a:t>
            </a:r>
          </a:p>
        </c:rich>
      </c:tx>
      <c:layout>
        <c:manualLayout>
          <c:xMode val="edge"/>
          <c:yMode val="edge"/>
          <c:x val="0.43145329218106993"/>
          <c:y val="1.9242424242424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'3-N pers e medie valut area'!$B$19</c:f>
              <c:strCache>
                <c:ptCount val="1"/>
                <c:pt idx="0">
                  <c:v>Categoria B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area'!$A$20:$A$24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area'!$B$20:$B$24</c:f>
              <c:numCache>
                <c:formatCode>0.00</c:formatCode>
                <c:ptCount val="5"/>
                <c:pt idx="1">
                  <c:v>0.88559322033898302</c:v>
                </c:pt>
                <c:pt idx="3">
                  <c:v>0.80405405405405406</c:v>
                </c:pt>
              </c:numCache>
            </c:numRef>
          </c:val>
        </c:ser>
        <c:ser>
          <c:idx val="1"/>
          <c:order val="1"/>
          <c:tx>
            <c:strRef>
              <c:f>'3-N pers e medie valut area'!$C$19</c:f>
              <c:strCache>
                <c:ptCount val="1"/>
                <c:pt idx="0">
                  <c:v>Categoria C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area'!$A$20:$A$24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area'!$C$20:$C$24</c:f>
              <c:numCache>
                <c:formatCode>0.00</c:formatCode>
                <c:ptCount val="5"/>
                <c:pt idx="0">
                  <c:v>0.92241379310344829</c:v>
                </c:pt>
                <c:pt idx="1">
                  <c:v>0.94321148825065271</c:v>
                </c:pt>
                <c:pt idx="4">
                  <c:v>0.88915857605177995</c:v>
                </c:pt>
              </c:numCache>
            </c:numRef>
          </c:val>
        </c:ser>
        <c:ser>
          <c:idx val="2"/>
          <c:order val="2"/>
          <c:tx>
            <c:strRef>
              <c:f>'3-N pers e medie valut area'!$D$19</c:f>
              <c:strCache>
                <c:ptCount val="1"/>
                <c:pt idx="0">
                  <c:v>Categoria 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area'!$A$20:$A$24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area'!$D$20:$D$24</c:f>
              <c:numCache>
                <c:formatCode>0.00</c:formatCode>
                <c:ptCount val="5"/>
                <c:pt idx="0">
                  <c:v>0.9</c:v>
                </c:pt>
                <c:pt idx="2">
                  <c:v>0.88</c:v>
                </c:pt>
                <c:pt idx="4">
                  <c:v>0.90525114155251141</c:v>
                </c:pt>
              </c:numCache>
            </c:numRef>
          </c:val>
        </c:ser>
        <c:ser>
          <c:idx val="3"/>
          <c:order val="3"/>
          <c:tx>
            <c:strRef>
              <c:f>'3-N pers e medie valut area'!$E$19</c:f>
              <c:strCache>
                <c:ptCount val="1"/>
                <c:pt idx="0">
                  <c:v>Media Totale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'3-N pers e medie valut area'!$A$20:$A$24</c:f>
              <c:strCache>
                <c:ptCount val="5"/>
                <c:pt idx="0">
                  <c:v> Area biblioteche</c:v>
                </c:pt>
                <c:pt idx="1">
                  <c:v>Area amministrativa</c:v>
                </c:pt>
                <c:pt idx="2">
                  <c:v>Area amministrativa-gestionale</c:v>
                </c:pt>
                <c:pt idx="3">
                  <c:v>Area servizi generali e tecnici</c:v>
                </c:pt>
                <c:pt idx="4">
                  <c:v>Area tecnica, tecnico-scientifica ed elaborazione dati</c:v>
                </c:pt>
              </c:strCache>
            </c:strRef>
          </c:cat>
          <c:val>
            <c:numRef>
              <c:f>'3-N pers e medie valut area'!$E$20:$E$24</c:f>
              <c:numCache>
                <c:formatCode>0.00</c:formatCode>
                <c:ptCount val="5"/>
                <c:pt idx="0">
                  <c:v>0.9178082191780822</c:v>
                </c:pt>
                <c:pt idx="1">
                  <c:v>0.93566591422121892</c:v>
                </c:pt>
                <c:pt idx="2">
                  <c:v>0.88</c:v>
                </c:pt>
                <c:pt idx="3">
                  <c:v>0.80405405405405406</c:v>
                </c:pt>
                <c:pt idx="4">
                  <c:v>0.89583333333333337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053648"/>
        <c:axId val="108940464"/>
      </c:barChart>
      <c:catAx>
        <c:axId val="20305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8940464"/>
        <c:crosses val="autoZero"/>
        <c:auto val="1"/>
        <c:lblAlgn val="ctr"/>
        <c:lblOffset val="100"/>
        <c:noMultiLvlLbl val="0"/>
      </c:catAx>
      <c:valAx>
        <c:axId val="108940464"/>
        <c:scaling>
          <c:orientation val="minMax"/>
          <c:max val="1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30536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419100</xdr:colOff>
      <xdr:row>17</xdr:row>
      <xdr:rowOff>152401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19050</xdr:rowOff>
    </xdr:from>
    <xdr:to>
      <xdr:col>14</xdr:col>
      <xdr:colOff>485775</xdr:colOff>
      <xdr:row>38</xdr:row>
      <xdr:rowOff>171450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1</xdr:rowOff>
    </xdr:from>
    <xdr:to>
      <xdr:col>14</xdr:col>
      <xdr:colOff>438150</xdr:colOff>
      <xdr:row>62</xdr:row>
      <xdr:rowOff>161925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65</xdr:row>
      <xdr:rowOff>9526</xdr:rowOff>
    </xdr:from>
    <xdr:to>
      <xdr:col>14</xdr:col>
      <xdr:colOff>419100</xdr:colOff>
      <xdr:row>81</xdr:row>
      <xdr:rowOff>161926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30</xdr:row>
      <xdr:rowOff>109537</xdr:rowOff>
    </xdr:from>
    <xdr:to>
      <xdr:col>8</xdr:col>
      <xdr:colOff>1504949</xdr:colOff>
      <xdr:row>52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19</xdr:col>
      <xdr:colOff>171450</xdr:colOff>
      <xdr:row>51</xdr:row>
      <xdr:rowOff>166688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13</xdr:col>
      <xdr:colOff>438150</xdr:colOff>
      <xdr:row>20</xdr:row>
      <xdr:rowOff>95249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142875</xdr:rowOff>
    </xdr:from>
    <xdr:to>
      <xdr:col>13</xdr:col>
      <xdr:colOff>9525</xdr:colOff>
      <xdr:row>17</xdr:row>
      <xdr:rowOff>66675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13</xdr:col>
      <xdr:colOff>0</xdr:colOff>
      <xdr:row>36</xdr:row>
      <xdr:rowOff>38100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57150</xdr:rowOff>
    </xdr:from>
    <xdr:to>
      <xdr:col>13</xdr:col>
      <xdr:colOff>9525</xdr:colOff>
      <xdr:row>59</xdr:row>
      <xdr:rowOff>76200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13</xdr:col>
      <xdr:colOff>0</xdr:colOff>
      <xdr:row>82</xdr:row>
      <xdr:rowOff>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64"/>
  <sheetViews>
    <sheetView tabSelected="1" workbookViewId="0">
      <selection activeCell="A2" sqref="A2"/>
    </sheetView>
  </sheetViews>
  <sheetFormatPr defaultRowHeight="15" x14ac:dyDescent="0.25"/>
  <cols>
    <col min="1" max="1" width="10.85546875" customWidth="1"/>
    <col min="2" max="2" width="12" customWidth="1"/>
    <col min="3" max="5" width="10.140625" customWidth="1"/>
    <col min="6" max="6" width="18.85546875" customWidth="1"/>
    <col min="7" max="7" width="0.85546875" customWidth="1"/>
    <col min="8" max="8" width="7.28515625" customWidth="1"/>
  </cols>
  <sheetData>
    <row r="1" spans="1:9" x14ac:dyDescent="0.25">
      <c r="A1" s="9" t="s">
        <v>7</v>
      </c>
      <c r="B1" s="7"/>
      <c r="C1" s="7"/>
      <c r="D1" s="7"/>
      <c r="E1" s="7"/>
      <c r="F1" s="7"/>
      <c r="G1" s="7"/>
      <c r="H1" s="7"/>
    </row>
    <row r="2" spans="1:9" ht="75" x14ac:dyDescent="0.25">
      <c r="A2" s="7"/>
      <c r="B2" s="5" t="s">
        <v>0</v>
      </c>
      <c r="C2" s="5" t="s">
        <v>1</v>
      </c>
      <c r="D2" s="5" t="s">
        <v>2</v>
      </c>
      <c r="E2" s="5" t="s">
        <v>3</v>
      </c>
      <c r="F2" s="5" t="s">
        <v>5</v>
      </c>
      <c r="G2" s="6"/>
      <c r="H2" s="6" t="s">
        <v>6</v>
      </c>
    </row>
    <row r="3" spans="1:9" x14ac:dyDescent="0.25">
      <c r="A3">
        <v>0.25</v>
      </c>
      <c r="C3">
        <v>5</v>
      </c>
      <c r="D3">
        <v>1</v>
      </c>
      <c r="E3">
        <v>11</v>
      </c>
      <c r="F3">
        <v>6</v>
      </c>
      <c r="H3">
        <v>23</v>
      </c>
    </row>
    <row r="4" spans="1:9" x14ac:dyDescent="0.25">
      <c r="A4">
        <v>0.5</v>
      </c>
      <c r="C4">
        <v>19</v>
      </c>
      <c r="D4">
        <v>2</v>
      </c>
      <c r="E4">
        <v>27</v>
      </c>
      <c r="F4">
        <v>38</v>
      </c>
      <c r="H4">
        <v>86</v>
      </c>
    </row>
    <row r="5" spans="1:9" x14ac:dyDescent="0.25">
      <c r="A5">
        <v>0.75</v>
      </c>
      <c r="B5">
        <v>19</v>
      </c>
      <c r="C5">
        <v>52</v>
      </c>
      <c r="D5">
        <v>1</v>
      </c>
      <c r="E5">
        <v>30</v>
      </c>
      <c r="F5">
        <v>83</v>
      </c>
      <c r="H5">
        <v>185</v>
      </c>
    </row>
    <row r="6" spans="1:9" x14ac:dyDescent="0.25">
      <c r="A6">
        <v>1</v>
      </c>
      <c r="B6">
        <v>54</v>
      </c>
      <c r="C6">
        <v>366</v>
      </c>
      <c r="D6">
        <v>20</v>
      </c>
      <c r="E6">
        <v>80</v>
      </c>
      <c r="F6">
        <v>402</v>
      </c>
      <c r="H6">
        <v>922</v>
      </c>
    </row>
    <row r="7" spans="1:9" s="3" customFormat="1" x14ac:dyDescent="0.25">
      <c r="A7" s="8" t="s">
        <v>8</v>
      </c>
      <c r="B7" s="8">
        <v>73</v>
      </c>
      <c r="C7" s="8">
        <f>SUM(C3:C6)</f>
        <v>442</v>
      </c>
      <c r="D7" s="8">
        <f>SUM(D3:D6)</f>
        <v>24</v>
      </c>
      <c r="E7" s="8">
        <v>148</v>
      </c>
      <c r="F7" s="8">
        <v>529</v>
      </c>
      <c r="G7" s="8"/>
      <c r="H7" s="8">
        <v>1216</v>
      </c>
    </row>
    <row r="9" spans="1:9" x14ac:dyDescent="0.25">
      <c r="A9" s="4" t="s">
        <v>9</v>
      </c>
    </row>
    <row r="10" spans="1:9" ht="75" x14ac:dyDescent="0.25">
      <c r="A10" s="10"/>
      <c r="B10" s="11" t="s">
        <v>0</v>
      </c>
      <c r="C10" s="11" t="s">
        <v>1</v>
      </c>
      <c r="D10" s="11" t="s">
        <v>2</v>
      </c>
      <c r="E10" s="11" t="s">
        <v>3</v>
      </c>
      <c r="F10" s="11" t="s">
        <v>5</v>
      </c>
      <c r="G10" s="12"/>
      <c r="H10" s="12" t="s">
        <v>6</v>
      </c>
      <c r="I10" s="1"/>
    </row>
    <row r="11" spans="1:9" x14ac:dyDescent="0.25">
      <c r="A11">
        <v>0.25</v>
      </c>
      <c r="C11">
        <v>5</v>
      </c>
      <c r="E11">
        <v>12</v>
      </c>
      <c r="F11">
        <v>5</v>
      </c>
      <c r="H11">
        <v>22</v>
      </c>
    </row>
    <row r="12" spans="1:9" x14ac:dyDescent="0.25">
      <c r="A12">
        <v>0.5</v>
      </c>
      <c r="B12">
        <v>2</v>
      </c>
      <c r="C12">
        <v>23</v>
      </c>
      <c r="D12">
        <v>3</v>
      </c>
      <c r="E12">
        <v>23</v>
      </c>
      <c r="F12">
        <v>52</v>
      </c>
      <c r="H12">
        <v>103</v>
      </c>
    </row>
    <row r="13" spans="1:9" x14ac:dyDescent="0.25">
      <c r="A13">
        <v>0.75</v>
      </c>
      <c r="B13">
        <v>20</v>
      </c>
      <c r="C13">
        <v>53</v>
      </c>
      <c r="D13">
        <v>6</v>
      </c>
      <c r="E13">
        <v>34</v>
      </c>
      <c r="F13">
        <v>101</v>
      </c>
      <c r="H13">
        <v>214</v>
      </c>
    </row>
    <row r="14" spans="1:9" x14ac:dyDescent="0.25">
      <c r="A14" s="13">
        <v>1</v>
      </c>
      <c r="B14" s="13">
        <v>51</v>
      </c>
      <c r="C14" s="13">
        <v>361</v>
      </c>
      <c r="D14" s="13">
        <v>15</v>
      </c>
      <c r="E14" s="13">
        <v>79</v>
      </c>
      <c r="F14" s="13">
        <v>371</v>
      </c>
      <c r="G14" s="13"/>
      <c r="H14" s="13">
        <v>877</v>
      </c>
    </row>
    <row r="15" spans="1:9" s="3" customFormat="1" x14ac:dyDescent="0.25">
      <c r="A15" s="8" t="s">
        <v>8</v>
      </c>
      <c r="B15" s="8">
        <v>73</v>
      </c>
      <c r="C15" s="8">
        <f>SUM(C11:C14)</f>
        <v>442</v>
      </c>
      <c r="D15" s="8">
        <f>SUM(D12:D14)</f>
        <v>24</v>
      </c>
      <c r="E15" s="8">
        <v>148</v>
      </c>
      <c r="F15" s="8">
        <v>529</v>
      </c>
      <c r="G15" s="8"/>
      <c r="H15" s="8">
        <v>1216</v>
      </c>
    </row>
    <row r="17" spans="1:9" x14ac:dyDescent="0.25">
      <c r="A17" s="4" t="s">
        <v>10</v>
      </c>
    </row>
    <row r="18" spans="1:9" ht="75" x14ac:dyDescent="0.25">
      <c r="A18" s="10"/>
      <c r="B18" s="11" t="s">
        <v>0</v>
      </c>
      <c r="C18" s="11" t="s">
        <v>1</v>
      </c>
      <c r="D18" s="11" t="s">
        <v>2</v>
      </c>
      <c r="E18" s="11" t="s">
        <v>3</v>
      </c>
      <c r="F18" s="11" t="s">
        <v>5</v>
      </c>
      <c r="G18" s="12"/>
      <c r="H18" s="12" t="s">
        <v>6</v>
      </c>
      <c r="I18" s="1"/>
    </row>
    <row r="19" spans="1:9" x14ac:dyDescent="0.25">
      <c r="A19">
        <v>0.25</v>
      </c>
      <c r="B19">
        <v>1</v>
      </c>
      <c r="C19">
        <v>8</v>
      </c>
      <c r="D19">
        <v>1</v>
      </c>
      <c r="E19">
        <v>26</v>
      </c>
      <c r="F19">
        <v>10</v>
      </c>
      <c r="H19">
        <v>46</v>
      </c>
    </row>
    <row r="20" spans="1:9" x14ac:dyDescent="0.25">
      <c r="A20">
        <v>0.5</v>
      </c>
      <c r="B20">
        <v>11</v>
      </c>
      <c r="C20">
        <v>25</v>
      </c>
      <c r="D20">
        <v>3</v>
      </c>
      <c r="E20">
        <v>25</v>
      </c>
      <c r="F20">
        <v>78</v>
      </c>
      <c r="H20">
        <v>142</v>
      </c>
    </row>
    <row r="21" spans="1:9" x14ac:dyDescent="0.25">
      <c r="A21">
        <v>0.75</v>
      </c>
      <c r="B21">
        <v>33</v>
      </c>
      <c r="C21">
        <v>140</v>
      </c>
      <c r="D21">
        <v>6</v>
      </c>
      <c r="E21">
        <v>41</v>
      </c>
      <c r="F21">
        <v>140</v>
      </c>
      <c r="H21">
        <v>360</v>
      </c>
    </row>
    <row r="22" spans="1:9" x14ac:dyDescent="0.25">
      <c r="A22">
        <v>1</v>
      </c>
      <c r="B22">
        <v>28</v>
      </c>
      <c r="C22">
        <v>269</v>
      </c>
      <c r="D22">
        <v>14</v>
      </c>
      <c r="E22">
        <v>56</v>
      </c>
      <c r="F22">
        <v>301</v>
      </c>
      <c r="H22">
        <v>668</v>
      </c>
    </row>
    <row r="23" spans="1:9" x14ac:dyDescent="0.25">
      <c r="A23" s="8" t="s">
        <v>6</v>
      </c>
      <c r="B23" s="8">
        <v>73</v>
      </c>
      <c r="C23" s="8">
        <f>SUM(C19:C22)</f>
        <v>442</v>
      </c>
      <c r="D23" s="8">
        <f>SUM(D19:D22)</f>
        <v>24</v>
      </c>
      <c r="E23" s="8">
        <v>148</v>
      </c>
      <c r="F23" s="8">
        <v>529</v>
      </c>
      <c r="G23" s="8"/>
      <c r="H23" s="8">
        <v>1216</v>
      </c>
    </row>
    <row r="26" spans="1:9" x14ac:dyDescent="0.25">
      <c r="A26" s="4" t="s">
        <v>11</v>
      </c>
    </row>
    <row r="27" spans="1:9" ht="75" x14ac:dyDescent="0.25">
      <c r="A27" s="10"/>
      <c r="B27" s="11" t="s">
        <v>0</v>
      </c>
      <c r="C27" s="11" t="s">
        <v>1</v>
      </c>
      <c r="D27" s="11" t="s">
        <v>2</v>
      </c>
      <c r="E27" s="11" t="s">
        <v>3</v>
      </c>
      <c r="F27" s="11" t="s">
        <v>5</v>
      </c>
      <c r="G27" s="12"/>
      <c r="H27" s="12" t="s">
        <v>6</v>
      </c>
    </row>
    <row r="28" spans="1:9" x14ac:dyDescent="0.25">
      <c r="A28">
        <v>0.25</v>
      </c>
      <c r="B28">
        <v>5</v>
      </c>
      <c r="C28">
        <v>18</v>
      </c>
      <c r="D28">
        <v>2</v>
      </c>
      <c r="E28">
        <v>12</v>
      </c>
      <c r="F28">
        <v>28</v>
      </c>
      <c r="H28">
        <v>65</v>
      </c>
    </row>
    <row r="29" spans="1:9" x14ac:dyDescent="0.25">
      <c r="A29">
        <v>0.5</v>
      </c>
      <c r="B29">
        <v>9</v>
      </c>
      <c r="C29">
        <v>30</v>
      </c>
      <c r="D29">
        <v>1</v>
      </c>
      <c r="E29">
        <v>8</v>
      </c>
      <c r="F29">
        <v>38</v>
      </c>
      <c r="H29">
        <v>86</v>
      </c>
    </row>
    <row r="30" spans="1:9" x14ac:dyDescent="0.25">
      <c r="A30">
        <v>0.75</v>
      </c>
      <c r="B30">
        <v>10</v>
      </c>
      <c r="C30">
        <v>74</v>
      </c>
      <c r="D30">
        <v>4</v>
      </c>
      <c r="E30">
        <v>19</v>
      </c>
      <c r="F30">
        <v>54</v>
      </c>
      <c r="H30">
        <v>161</v>
      </c>
    </row>
    <row r="31" spans="1:9" x14ac:dyDescent="0.25">
      <c r="A31">
        <v>1</v>
      </c>
      <c r="B31">
        <v>49</v>
      </c>
      <c r="C31">
        <v>320</v>
      </c>
      <c r="D31">
        <v>17</v>
      </c>
      <c r="E31">
        <v>109</v>
      </c>
      <c r="F31">
        <v>409</v>
      </c>
      <c r="H31">
        <v>904</v>
      </c>
    </row>
    <row r="32" spans="1:9" x14ac:dyDescent="0.25">
      <c r="A32" s="8" t="s">
        <v>8</v>
      </c>
      <c r="B32" s="8">
        <v>73</v>
      </c>
      <c r="C32" s="8">
        <f>SUM(C28:C31)</f>
        <v>442</v>
      </c>
      <c r="D32" s="8">
        <f>SUM(D28:D31)</f>
        <v>24</v>
      </c>
      <c r="E32" s="8">
        <v>148</v>
      </c>
      <c r="F32" s="8">
        <v>529</v>
      </c>
      <c r="G32" s="8"/>
      <c r="H32" s="8">
        <v>1216</v>
      </c>
    </row>
    <row r="34" spans="1:9" x14ac:dyDescent="0.25">
      <c r="A34" s="9" t="s">
        <v>7</v>
      </c>
      <c r="B34" s="7"/>
      <c r="C34" s="7"/>
      <c r="D34" s="7"/>
      <c r="E34" s="7"/>
      <c r="F34" s="7"/>
      <c r="G34" s="7"/>
      <c r="H34" s="7"/>
    </row>
    <row r="35" spans="1:9" ht="75" x14ac:dyDescent="0.25">
      <c r="A35" s="10"/>
      <c r="B35" s="11" t="s">
        <v>0</v>
      </c>
      <c r="C35" s="11" t="s">
        <v>1</v>
      </c>
      <c r="D35" s="11" t="s">
        <v>2</v>
      </c>
      <c r="E35" s="11" t="s">
        <v>3</v>
      </c>
      <c r="F35" s="11" t="s">
        <v>5</v>
      </c>
      <c r="G35" s="12"/>
      <c r="H35" s="12" t="s">
        <v>6</v>
      </c>
    </row>
    <row r="36" spans="1:9" x14ac:dyDescent="0.25">
      <c r="A36">
        <v>0.25</v>
      </c>
      <c r="B36" s="2">
        <f t="shared" ref="B36:F39" si="0">B3/B$7*100</f>
        <v>0</v>
      </c>
      <c r="C36" s="2">
        <f t="shared" si="0"/>
        <v>1.1312217194570136</v>
      </c>
      <c r="D36" s="2">
        <f t="shared" si="0"/>
        <v>4.1666666666666661</v>
      </c>
      <c r="E36" s="2">
        <f t="shared" si="0"/>
        <v>7.4324324324324325</v>
      </c>
      <c r="F36" s="2">
        <f t="shared" si="0"/>
        <v>1.1342155009451798</v>
      </c>
      <c r="G36" s="2"/>
      <c r="H36" s="2">
        <f>H3/H$7*100</f>
        <v>1.8914473684210527</v>
      </c>
    </row>
    <row r="37" spans="1:9" x14ac:dyDescent="0.25">
      <c r="A37">
        <v>0.5</v>
      </c>
      <c r="B37" s="2">
        <f t="shared" si="0"/>
        <v>0</v>
      </c>
      <c r="C37" s="2">
        <f t="shared" si="0"/>
        <v>4.2986425339366514</v>
      </c>
      <c r="D37" s="2">
        <f t="shared" si="0"/>
        <v>8.3333333333333321</v>
      </c>
      <c r="E37" s="2">
        <f t="shared" si="0"/>
        <v>18.243243243243242</v>
      </c>
      <c r="F37" s="2">
        <f t="shared" si="0"/>
        <v>7.1833648393194709</v>
      </c>
      <c r="G37" s="2"/>
      <c r="H37" s="2">
        <f>H4/H$7*100</f>
        <v>7.072368421052631</v>
      </c>
    </row>
    <row r="38" spans="1:9" x14ac:dyDescent="0.25">
      <c r="A38">
        <v>0.75</v>
      </c>
      <c r="B38" s="2">
        <f t="shared" si="0"/>
        <v>26.027397260273972</v>
      </c>
      <c r="C38" s="2">
        <f t="shared" si="0"/>
        <v>11.76470588235294</v>
      </c>
      <c r="D38" s="2">
        <f t="shared" si="0"/>
        <v>4.1666666666666661</v>
      </c>
      <c r="E38" s="2">
        <f t="shared" si="0"/>
        <v>20.27027027027027</v>
      </c>
      <c r="F38" s="2">
        <f t="shared" si="0"/>
        <v>15.689981096408317</v>
      </c>
      <c r="G38" s="2"/>
      <c r="H38" s="2">
        <f>H5/H$7*100</f>
        <v>15.213815789473683</v>
      </c>
    </row>
    <row r="39" spans="1:9" x14ac:dyDescent="0.25">
      <c r="A39">
        <v>1</v>
      </c>
      <c r="B39" s="2">
        <f t="shared" si="0"/>
        <v>73.972602739726028</v>
      </c>
      <c r="C39" s="2">
        <f t="shared" si="0"/>
        <v>82.805429864253384</v>
      </c>
      <c r="D39" s="2">
        <f t="shared" si="0"/>
        <v>83.333333333333343</v>
      </c>
      <c r="E39" s="2">
        <f t="shared" si="0"/>
        <v>54.054054054054056</v>
      </c>
      <c r="F39" s="2">
        <f t="shared" si="0"/>
        <v>75.992438563327042</v>
      </c>
      <c r="G39" s="2"/>
      <c r="H39" s="2">
        <f>H6/H$7*100</f>
        <v>75.82236842105263</v>
      </c>
    </row>
    <row r="40" spans="1:9" x14ac:dyDescent="0.25">
      <c r="A40" s="8" t="s">
        <v>8</v>
      </c>
      <c r="B40" s="14">
        <f t="shared" ref="B40:F40" si="1">SUM(B36:B39)</f>
        <v>100</v>
      </c>
      <c r="C40" s="14">
        <f t="shared" si="1"/>
        <v>99.999999999999986</v>
      </c>
      <c r="D40" s="14">
        <f t="shared" si="1"/>
        <v>100</v>
      </c>
      <c r="E40" s="14">
        <f t="shared" si="1"/>
        <v>100</v>
      </c>
      <c r="F40" s="14">
        <f t="shared" si="1"/>
        <v>100.00000000000001</v>
      </c>
      <c r="G40" s="14"/>
      <c r="H40" s="14">
        <f>SUM(H36:H39)</f>
        <v>100</v>
      </c>
    </row>
    <row r="42" spans="1:9" x14ac:dyDescent="0.25">
      <c r="A42" s="4" t="s">
        <v>9</v>
      </c>
    </row>
    <row r="43" spans="1:9" ht="75" x14ac:dyDescent="0.25">
      <c r="A43" s="10"/>
      <c r="B43" s="11" t="s">
        <v>0</v>
      </c>
      <c r="C43" s="11" t="s">
        <v>1</v>
      </c>
      <c r="D43" s="11" t="s">
        <v>2</v>
      </c>
      <c r="E43" s="11" t="s">
        <v>3</v>
      </c>
      <c r="F43" s="11" t="s">
        <v>5</v>
      </c>
      <c r="G43" s="12"/>
      <c r="H43" s="12" t="s">
        <v>6</v>
      </c>
      <c r="I43" s="1"/>
    </row>
    <row r="44" spans="1:9" x14ac:dyDescent="0.25">
      <c r="A44">
        <v>0.25</v>
      </c>
      <c r="B44" s="2">
        <f t="shared" ref="B44:F47" si="2">B11/B$15*100</f>
        <v>0</v>
      </c>
      <c r="C44" s="2">
        <f t="shared" si="2"/>
        <v>1.1312217194570136</v>
      </c>
      <c r="D44" s="2">
        <f t="shared" si="2"/>
        <v>0</v>
      </c>
      <c r="E44" s="2">
        <f t="shared" si="2"/>
        <v>8.1081081081081088</v>
      </c>
      <c r="F44" s="2">
        <f t="shared" si="2"/>
        <v>0.94517958412098302</v>
      </c>
      <c r="G44" s="2"/>
      <c r="H44" s="2">
        <f>H11/H$15*100</f>
        <v>1.8092105263157896</v>
      </c>
    </row>
    <row r="45" spans="1:9" x14ac:dyDescent="0.25">
      <c r="A45">
        <v>0.5</v>
      </c>
      <c r="B45" s="2">
        <f t="shared" si="2"/>
        <v>2.7397260273972601</v>
      </c>
      <c r="C45" s="2">
        <f t="shared" si="2"/>
        <v>5.2036199095022626</v>
      </c>
      <c r="D45" s="2">
        <f t="shared" si="2"/>
        <v>12.5</v>
      </c>
      <c r="E45" s="2">
        <f t="shared" si="2"/>
        <v>15.54054054054054</v>
      </c>
      <c r="F45" s="2">
        <f t="shared" si="2"/>
        <v>9.8298676748582228</v>
      </c>
      <c r="G45" s="2"/>
      <c r="H45" s="2">
        <f>H12/H$15*100</f>
        <v>8.4703947368421062</v>
      </c>
    </row>
    <row r="46" spans="1:9" x14ac:dyDescent="0.25">
      <c r="A46">
        <v>0.75</v>
      </c>
      <c r="B46" s="2">
        <f t="shared" si="2"/>
        <v>27.397260273972602</v>
      </c>
      <c r="C46" s="2">
        <f t="shared" si="2"/>
        <v>11.990950226244344</v>
      </c>
      <c r="D46" s="2">
        <f t="shared" si="2"/>
        <v>25</v>
      </c>
      <c r="E46" s="2">
        <f t="shared" si="2"/>
        <v>22.972972972972975</v>
      </c>
      <c r="F46" s="2">
        <f t="shared" si="2"/>
        <v>19.092627599243855</v>
      </c>
      <c r="G46" s="2"/>
      <c r="H46" s="2">
        <f>H13/H$15*100</f>
        <v>17.598684210526315</v>
      </c>
    </row>
    <row r="47" spans="1:9" x14ac:dyDescent="0.25">
      <c r="A47">
        <v>1</v>
      </c>
      <c r="B47" s="2">
        <f t="shared" si="2"/>
        <v>69.863013698630141</v>
      </c>
      <c r="C47" s="2">
        <f t="shared" si="2"/>
        <v>81.674208144796381</v>
      </c>
      <c r="D47" s="2">
        <f t="shared" si="2"/>
        <v>62.5</v>
      </c>
      <c r="E47" s="2">
        <f t="shared" si="2"/>
        <v>53.378378378378379</v>
      </c>
      <c r="F47" s="2">
        <f t="shared" si="2"/>
        <v>70.132325141776946</v>
      </c>
      <c r="G47" s="2"/>
      <c r="H47" s="2">
        <f>H14/H$15*100</f>
        <v>72.12171052631578</v>
      </c>
    </row>
    <row r="48" spans="1:9" x14ac:dyDescent="0.25">
      <c r="A48" s="8" t="s">
        <v>8</v>
      </c>
      <c r="B48" s="14">
        <f>SUM(B44:B47)</f>
        <v>100</v>
      </c>
      <c r="C48" s="14">
        <f t="shared" ref="C48:H48" si="3">SUM(C44:C47)</f>
        <v>100</v>
      </c>
      <c r="D48" s="14">
        <f t="shared" si="3"/>
        <v>100</v>
      </c>
      <c r="E48" s="14">
        <f t="shared" si="3"/>
        <v>100</v>
      </c>
      <c r="F48" s="14">
        <f t="shared" si="3"/>
        <v>100</v>
      </c>
      <c r="G48" s="14"/>
      <c r="H48" s="14">
        <f t="shared" si="3"/>
        <v>100</v>
      </c>
    </row>
    <row r="50" spans="1:8" x14ac:dyDescent="0.25">
      <c r="A50" s="4" t="s">
        <v>10</v>
      </c>
    </row>
    <row r="51" spans="1:8" ht="75" x14ac:dyDescent="0.25">
      <c r="A51" s="10"/>
      <c r="B51" s="11" t="s">
        <v>0</v>
      </c>
      <c r="C51" s="11" t="s">
        <v>1</v>
      </c>
      <c r="D51" s="11" t="s">
        <v>2</v>
      </c>
      <c r="E51" s="11" t="s">
        <v>3</v>
      </c>
      <c r="F51" s="11" t="s">
        <v>5</v>
      </c>
      <c r="G51" s="10"/>
      <c r="H51" s="12" t="s">
        <v>6</v>
      </c>
    </row>
    <row r="52" spans="1:8" x14ac:dyDescent="0.25">
      <c r="A52">
        <v>0.25</v>
      </c>
      <c r="B52" s="2">
        <f t="shared" ref="B52:F55" si="4">B19/B$23*100</f>
        <v>1.3698630136986301</v>
      </c>
      <c r="C52" s="2">
        <f t="shared" si="4"/>
        <v>1.809954751131222</v>
      </c>
      <c r="D52" s="2">
        <f t="shared" si="4"/>
        <v>4.1666666666666661</v>
      </c>
      <c r="E52" s="2">
        <f t="shared" si="4"/>
        <v>17.567567567567568</v>
      </c>
      <c r="F52" s="2">
        <f t="shared" si="4"/>
        <v>1.890359168241966</v>
      </c>
      <c r="G52" s="2"/>
      <c r="H52" s="2">
        <f>H19/H$23*100</f>
        <v>3.7828947368421053</v>
      </c>
    </row>
    <row r="53" spans="1:8" x14ac:dyDescent="0.25">
      <c r="A53">
        <v>0.5</v>
      </c>
      <c r="B53" s="2">
        <f t="shared" si="4"/>
        <v>15.068493150684931</v>
      </c>
      <c r="C53" s="2">
        <f t="shared" si="4"/>
        <v>5.6561085972850682</v>
      </c>
      <c r="D53" s="2">
        <f t="shared" si="4"/>
        <v>12.5</v>
      </c>
      <c r="E53" s="2">
        <f t="shared" si="4"/>
        <v>16.891891891891891</v>
      </c>
      <c r="F53" s="2">
        <f t="shared" si="4"/>
        <v>14.744801512287333</v>
      </c>
      <c r="G53" s="2"/>
      <c r="H53" s="2">
        <f>H20/H$23*100</f>
        <v>11.677631578947368</v>
      </c>
    </row>
    <row r="54" spans="1:8" x14ac:dyDescent="0.25">
      <c r="A54">
        <v>0.75</v>
      </c>
      <c r="B54" s="2">
        <f t="shared" si="4"/>
        <v>45.205479452054789</v>
      </c>
      <c r="C54" s="2">
        <f t="shared" si="4"/>
        <v>31.674208144796378</v>
      </c>
      <c r="D54" s="2">
        <f t="shared" si="4"/>
        <v>25</v>
      </c>
      <c r="E54" s="2">
        <f t="shared" si="4"/>
        <v>27.702702702702702</v>
      </c>
      <c r="F54" s="2">
        <f t="shared" si="4"/>
        <v>26.465028355387521</v>
      </c>
      <c r="G54" s="2"/>
      <c r="H54" s="2">
        <f>H21/H$23*100</f>
        <v>29.605263157894733</v>
      </c>
    </row>
    <row r="55" spans="1:8" x14ac:dyDescent="0.25">
      <c r="A55" s="13">
        <v>1</v>
      </c>
      <c r="B55" s="15">
        <f t="shared" si="4"/>
        <v>38.356164383561641</v>
      </c>
      <c r="C55" s="15">
        <f t="shared" si="4"/>
        <v>60.859728506787327</v>
      </c>
      <c r="D55" s="15">
        <f t="shared" si="4"/>
        <v>58.333333333333336</v>
      </c>
      <c r="E55" s="15">
        <f t="shared" si="4"/>
        <v>37.837837837837839</v>
      </c>
      <c r="F55" s="15">
        <f t="shared" si="4"/>
        <v>56.899810964083173</v>
      </c>
      <c r="G55" s="15"/>
      <c r="H55" s="15">
        <f>H22/H$23*100</f>
        <v>54.934210526315788</v>
      </c>
    </row>
    <row r="56" spans="1:8" s="3" customFormat="1" x14ac:dyDescent="0.25">
      <c r="A56" s="8" t="s">
        <v>8</v>
      </c>
      <c r="B56" s="14">
        <f>SUM(B52:B55)</f>
        <v>100</v>
      </c>
      <c r="C56" s="14">
        <f t="shared" ref="C56:H56" si="5">SUM(C52:C55)</f>
        <v>100</v>
      </c>
      <c r="D56" s="14">
        <f t="shared" si="5"/>
        <v>100</v>
      </c>
      <c r="E56" s="14">
        <f t="shared" si="5"/>
        <v>100</v>
      </c>
      <c r="F56" s="14">
        <f t="shared" si="5"/>
        <v>100</v>
      </c>
      <c r="G56" s="14"/>
      <c r="H56" s="14">
        <f t="shared" si="5"/>
        <v>100</v>
      </c>
    </row>
    <row r="58" spans="1:8" x14ac:dyDescent="0.25">
      <c r="A58" s="4" t="s">
        <v>11</v>
      </c>
    </row>
    <row r="59" spans="1:8" ht="75" x14ac:dyDescent="0.25">
      <c r="A59" s="10"/>
      <c r="B59" s="11" t="s">
        <v>0</v>
      </c>
      <c r="C59" s="11" t="s">
        <v>1</v>
      </c>
      <c r="D59" s="11" t="s">
        <v>2</v>
      </c>
      <c r="E59" s="11" t="s">
        <v>3</v>
      </c>
      <c r="F59" s="11" t="s">
        <v>5</v>
      </c>
      <c r="G59" s="10"/>
      <c r="H59" s="12" t="s">
        <v>6</v>
      </c>
    </row>
    <row r="60" spans="1:8" x14ac:dyDescent="0.25">
      <c r="A60">
        <v>0.25</v>
      </c>
      <c r="B60" s="2">
        <f t="shared" ref="B60:F63" si="6">B28/B$32*100</f>
        <v>6.8493150684931505</v>
      </c>
      <c r="C60" s="2">
        <f t="shared" si="6"/>
        <v>4.0723981900452486</v>
      </c>
      <c r="D60" s="2">
        <f t="shared" si="6"/>
        <v>8.3333333333333321</v>
      </c>
      <c r="E60" s="2">
        <f t="shared" si="6"/>
        <v>8.1081081081081088</v>
      </c>
      <c r="F60" s="2">
        <f t="shared" si="6"/>
        <v>5.2930056710775046</v>
      </c>
      <c r="G60" s="2"/>
      <c r="H60" s="2">
        <f>H28/H$32*100</f>
        <v>5.3453947368421053</v>
      </c>
    </row>
    <row r="61" spans="1:8" x14ac:dyDescent="0.25">
      <c r="A61">
        <v>0.5</v>
      </c>
      <c r="B61" s="2">
        <f t="shared" si="6"/>
        <v>12.328767123287671</v>
      </c>
      <c r="C61" s="2">
        <f t="shared" si="6"/>
        <v>6.7873303167420813</v>
      </c>
      <c r="D61" s="2">
        <f t="shared" si="6"/>
        <v>4.1666666666666661</v>
      </c>
      <c r="E61" s="2">
        <f t="shared" si="6"/>
        <v>5.4054054054054053</v>
      </c>
      <c r="F61" s="2">
        <f t="shared" si="6"/>
        <v>7.1833648393194709</v>
      </c>
      <c r="G61" s="2"/>
      <c r="H61" s="2">
        <f>H29/H$32*100</f>
        <v>7.072368421052631</v>
      </c>
    </row>
    <row r="62" spans="1:8" x14ac:dyDescent="0.25">
      <c r="A62">
        <v>0.75</v>
      </c>
      <c r="B62" s="2">
        <f t="shared" si="6"/>
        <v>13.698630136986301</v>
      </c>
      <c r="C62" s="2">
        <f t="shared" si="6"/>
        <v>16.742081447963798</v>
      </c>
      <c r="D62" s="2">
        <f t="shared" si="6"/>
        <v>16.666666666666664</v>
      </c>
      <c r="E62" s="2">
        <f t="shared" si="6"/>
        <v>12.837837837837837</v>
      </c>
      <c r="F62" s="2">
        <f t="shared" si="6"/>
        <v>10.207939508506616</v>
      </c>
      <c r="G62" s="2"/>
      <c r="H62" s="2">
        <f>H30/H$32*100</f>
        <v>13.240131578947366</v>
      </c>
    </row>
    <row r="63" spans="1:8" x14ac:dyDescent="0.25">
      <c r="A63">
        <v>1</v>
      </c>
      <c r="B63" s="2">
        <f t="shared" si="6"/>
        <v>67.123287671232873</v>
      </c>
      <c r="C63" s="2">
        <f t="shared" si="6"/>
        <v>72.398190045248867</v>
      </c>
      <c r="D63" s="2">
        <f t="shared" si="6"/>
        <v>70.833333333333343</v>
      </c>
      <c r="E63" s="2">
        <f t="shared" si="6"/>
        <v>73.648648648648646</v>
      </c>
      <c r="F63" s="2">
        <f t="shared" si="6"/>
        <v>77.315689981096412</v>
      </c>
      <c r="G63" s="2"/>
      <c r="H63" s="2">
        <f>H31/H$32*100</f>
        <v>74.342105263157904</v>
      </c>
    </row>
    <row r="64" spans="1:8" s="3" customFormat="1" x14ac:dyDescent="0.25">
      <c r="A64" s="8" t="s">
        <v>8</v>
      </c>
      <c r="B64" s="14">
        <f>SUM(B60:B63)</f>
        <v>100</v>
      </c>
      <c r="C64" s="14">
        <f t="shared" ref="C64:H64" si="7">SUM(C60:C63)</f>
        <v>100</v>
      </c>
      <c r="D64" s="14">
        <f t="shared" si="7"/>
        <v>100</v>
      </c>
      <c r="E64" s="14">
        <f t="shared" si="7"/>
        <v>100</v>
      </c>
      <c r="F64" s="14">
        <f t="shared" si="7"/>
        <v>100</v>
      </c>
      <c r="G64" s="14"/>
      <c r="H64" s="14">
        <f t="shared" si="7"/>
        <v>100</v>
      </c>
    </row>
  </sheetData>
  <pageMargins left="0.7" right="0.7" top="0.75" bottom="0.75" header="0.3" footer="0.3"/>
  <pageSetup paperSize="9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"/>
  <sheetViews>
    <sheetView workbookViewId="0">
      <selection activeCell="W20" sqref="W20"/>
    </sheetView>
  </sheetViews>
  <sheetFormatPr defaultRowHeight="15" x14ac:dyDescent="0.25"/>
  <sheetData/>
  <pageMargins left="0.11811023622047245" right="0.11811023622047245" top="0.19685039370078741" bottom="0.15748031496062992" header="0.31496062992125984" footer="0.31496062992125984"/>
  <pageSetup paperSize="9" orientation="landscape" r:id="rId1"/>
  <rowBreaks count="3" manualBreakCount="3">
    <brk id="19" max="16383" man="1"/>
    <brk id="40" max="16383" man="1"/>
    <brk id="6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5"/>
  <sheetViews>
    <sheetView workbookViewId="0">
      <selection activeCell="I29" sqref="I29"/>
    </sheetView>
  </sheetViews>
  <sheetFormatPr defaultRowHeight="15" x14ac:dyDescent="0.25"/>
  <cols>
    <col min="1" max="1" width="28.28515625" customWidth="1"/>
    <col min="2" max="2" width="10.85546875" customWidth="1"/>
    <col min="3" max="3" width="14.28515625" customWidth="1"/>
    <col min="4" max="4" width="12.7109375" customWidth="1"/>
    <col min="5" max="5" width="12.28515625" customWidth="1"/>
    <col min="6" max="6" width="14.140625" customWidth="1"/>
    <col min="7" max="7" width="10" customWidth="1"/>
    <col min="9" max="9" width="27.7109375" customWidth="1"/>
    <col min="10" max="13" width="15.5703125" customWidth="1"/>
  </cols>
  <sheetData>
    <row r="1" spans="1:8" ht="75" x14ac:dyDescent="0.25">
      <c r="A1" s="4" t="s">
        <v>7</v>
      </c>
      <c r="B1" s="17" t="s">
        <v>0</v>
      </c>
      <c r="C1" s="17" t="s">
        <v>1</v>
      </c>
      <c r="D1" s="17" t="s">
        <v>2</v>
      </c>
      <c r="E1" s="17" t="s">
        <v>3</v>
      </c>
      <c r="F1" s="17" t="s">
        <v>5</v>
      </c>
      <c r="G1" s="17" t="s">
        <v>8</v>
      </c>
    </row>
    <row r="2" spans="1:8" x14ac:dyDescent="0.25">
      <c r="A2" t="s">
        <v>13</v>
      </c>
      <c r="B2" s="16">
        <v>0.93493150684931503</v>
      </c>
      <c r="C2" s="16">
        <v>0.94074492099322804</v>
      </c>
      <c r="D2" s="16">
        <v>0.92</v>
      </c>
      <c r="E2" s="16">
        <v>0.80236486486486491</v>
      </c>
      <c r="F2" s="16">
        <v>0.91619318181818177</v>
      </c>
      <c r="G2" s="16">
        <v>0.91241776315789469</v>
      </c>
    </row>
    <row r="3" spans="1:8" x14ac:dyDescent="0.25">
      <c r="A3" t="s">
        <v>14</v>
      </c>
      <c r="B3" s="16">
        <v>0.11045516043061737</v>
      </c>
      <c r="C3" s="16">
        <v>0.14471890506884838</v>
      </c>
      <c r="D3" s="16">
        <v>0.2</v>
      </c>
      <c r="E3" s="16">
        <v>0.24787082845841671</v>
      </c>
      <c r="F3" s="16">
        <v>0.16</v>
      </c>
      <c r="G3" s="16">
        <v>0.17373290075156211</v>
      </c>
    </row>
    <row r="4" spans="1:8" x14ac:dyDescent="0.25">
      <c r="B4" s="16"/>
      <c r="C4" s="16"/>
      <c r="D4" s="16"/>
      <c r="E4" s="16"/>
      <c r="F4" s="16"/>
      <c r="G4" s="16"/>
    </row>
    <row r="5" spans="1:8" x14ac:dyDescent="0.25">
      <c r="A5" s="4" t="s">
        <v>9</v>
      </c>
      <c r="B5" s="16"/>
      <c r="C5" s="16"/>
      <c r="D5" s="16"/>
      <c r="E5" s="16"/>
      <c r="F5" s="16"/>
      <c r="G5" s="16"/>
    </row>
    <row r="6" spans="1:8" x14ac:dyDescent="0.25">
      <c r="A6" t="s">
        <v>13</v>
      </c>
      <c r="B6" s="16">
        <v>0.9178082191780822</v>
      </c>
      <c r="C6" s="16">
        <v>0.93566591422121892</v>
      </c>
      <c r="D6" s="16">
        <v>0.88</v>
      </c>
      <c r="E6" s="16">
        <v>0.80405405405405406</v>
      </c>
      <c r="F6" s="16">
        <v>0.89583333333333337</v>
      </c>
      <c r="G6" s="16">
        <v>0.90008223684210531</v>
      </c>
    </row>
    <row r="7" spans="1:8" x14ac:dyDescent="0.25">
      <c r="A7" t="s">
        <v>15</v>
      </c>
      <c r="B7" s="16">
        <v>0.13212206661667991</v>
      </c>
      <c r="C7" s="16">
        <v>0.15072583479432172</v>
      </c>
      <c r="D7" s="16">
        <v>0.18261928258412785</v>
      </c>
      <c r="E7" s="16">
        <v>0.24664507490856188</v>
      </c>
      <c r="F7" s="16">
        <v>0.17638491489826597</v>
      </c>
      <c r="G7" s="16">
        <v>0.17998626325342368</v>
      </c>
    </row>
    <row r="8" spans="1:8" x14ac:dyDescent="0.25">
      <c r="B8" s="16"/>
      <c r="C8" s="16"/>
      <c r="D8" s="16"/>
      <c r="E8" s="16"/>
      <c r="F8" s="16"/>
      <c r="G8" s="16"/>
    </row>
    <row r="9" spans="1:8" x14ac:dyDescent="0.25">
      <c r="A9" s="4" t="s">
        <v>10</v>
      </c>
      <c r="B9" s="16"/>
      <c r="C9" s="16"/>
      <c r="D9" s="16"/>
      <c r="E9" s="16"/>
      <c r="F9" s="16"/>
      <c r="G9" s="16"/>
    </row>
    <row r="10" spans="1:8" x14ac:dyDescent="0.25">
      <c r="A10" t="s">
        <v>16</v>
      </c>
      <c r="B10" s="16">
        <v>0.80136986301369861</v>
      </c>
      <c r="C10" s="16">
        <v>0.87923250564334088</v>
      </c>
      <c r="D10" s="16">
        <v>0.83695652173913049</v>
      </c>
      <c r="E10" s="16">
        <v>0.71452702702702697</v>
      </c>
      <c r="F10" s="16">
        <v>0.84564393939393945</v>
      </c>
      <c r="G10" s="16">
        <v>0.83922697368421051</v>
      </c>
      <c r="H10" s="16"/>
    </row>
    <row r="11" spans="1:8" x14ac:dyDescent="0.25">
      <c r="A11" t="s">
        <v>17</v>
      </c>
      <c r="B11" s="16">
        <v>0.18614745550304657</v>
      </c>
      <c r="C11" s="16">
        <v>0.17175523895477973</v>
      </c>
      <c r="D11" s="16">
        <v>0.22116293423234562</v>
      </c>
      <c r="E11" s="16">
        <v>0.27818981054873682</v>
      </c>
      <c r="F11" s="16">
        <v>0.2010172472733118</v>
      </c>
      <c r="G11" s="16">
        <v>0.20775871046451727</v>
      </c>
      <c r="H11" s="16"/>
    </row>
    <row r="12" spans="1:8" x14ac:dyDescent="0.25">
      <c r="B12" s="16"/>
      <c r="C12" s="16"/>
      <c r="D12" s="16"/>
      <c r="E12" s="16"/>
      <c r="F12" s="16"/>
      <c r="G12" s="16"/>
      <c r="H12" s="16"/>
    </row>
    <row r="13" spans="1:8" x14ac:dyDescent="0.25">
      <c r="A13" s="4" t="s">
        <v>12</v>
      </c>
      <c r="B13" s="16"/>
      <c r="C13" s="16"/>
      <c r="D13" s="16"/>
      <c r="E13" s="16"/>
      <c r="F13" s="16"/>
      <c r="G13" s="16"/>
      <c r="H13" s="16"/>
    </row>
    <row r="14" spans="1:8" x14ac:dyDescent="0.25">
      <c r="A14" t="s">
        <v>16</v>
      </c>
      <c r="B14" s="16">
        <v>0.85273972602739723</v>
      </c>
      <c r="C14" s="16">
        <v>0.9</v>
      </c>
      <c r="D14" s="16">
        <v>0.88</v>
      </c>
      <c r="E14" s="16">
        <v>0.88006756756756754</v>
      </c>
      <c r="F14" s="16">
        <v>0.89867424242424243</v>
      </c>
      <c r="G14" s="16">
        <v>0.89144736842105265</v>
      </c>
    </row>
    <row r="15" spans="1:8" x14ac:dyDescent="0.25">
      <c r="A15" t="s">
        <v>15</v>
      </c>
      <c r="B15" s="16">
        <v>0.23875987631679824</v>
      </c>
      <c r="C15" s="16">
        <v>0.19844921889312328</v>
      </c>
      <c r="D15" s="16">
        <v>0.23</v>
      </c>
      <c r="E15" s="16">
        <v>0.23047864015312161</v>
      </c>
      <c r="F15" s="16">
        <v>0.2098344516427158</v>
      </c>
      <c r="G15" s="16">
        <v>0.21042002406626734</v>
      </c>
    </row>
    <row r="16" spans="1:8" x14ac:dyDescent="0.25">
      <c r="B16" s="16"/>
      <c r="C16" s="16"/>
      <c r="D16" s="16"/>
      <c r="E16" s="16"/>
      <c r="F16" s="16"/>
      <c r="G16" s="16"/>
    </row>
    <row r="21" spans="1:13" ht="75" x14ac:dyDescent="0.25">
      <c r="A21" s="18"/>
      <c r="B21" s="19" t="s">
        <v>0</v>
      </c>
      <c r="C21" s="19" t="s">
        <v>1</v>
      </c>
      <c r="D21" s="19" t="s">
        <v>2</v>
      </c>
      <c r="E21" s="19" t="s">
        <v>3</v>
      </c>
      <c r="F21" s="19" t="s">
        <v>5</v>
      </c>
      <c r="G21" s="19" t="s">
        <v>8</v>
      </c>
      <c r="I21" s="18"/>
      <c r="J21" s="19" t="s">
        <v>29</v>
      </c>
      <c r="K21" s="19" t="s">
        <v>30</v>
      </c>
      <c r="L21" s="19" t="s">
        <v>31</v>
      </c>
      <c r="M21" s="19" t="s">
        <v>8</v>
      </c>
    </row>
    <row r="22" spans="1:13" x14ac:dyDescent="0.25">
      <c r="A22" t="s">
        <v>7</v>
      </c>
      <c r="B22" s="16">
        <v>0.93493150684931503</v>
      </c>
      <c r="C22" s="16">
        <v>0.94074492099322804</v>
      </c>
      <c r="D22" s="16">
        <v>0.92</v>
      </c>
      <c r="E22" s="16">
        <v>0.80236486486486491</v>
      </c>
      <c r="F22" s="16">
        <v>0.91619318181818177</v>
      </c>
      <c r="G22" s="16">
        <v>0.91241776315789469</v>
      </c>
      <c r="I22" t="s">
        <v>7</v>
      </c>
      <c r="J22" s="16">
        <v>0.82608695652173914</v>
      </c>
      <c r="K22" s="16">
        <v>0.92600000000000005</v>
      </c>
      <c r="L22" s="16">
        <v>0.94208494208494209</v>
      </c>
      <c r="M22" s="16">
        <v>0.91241776315789469</v>
      </c>
    </row>
    <row r="23" spans="1:13" x14ac:dyDescent="0.25">
      <c r="A23" t="s">
        <v>9</v>
      </c>
      <c r="B23" s="16">
        <v>0.9178082191780822</v>
      </c>
      <c r="C23" s="16">
        <v>0.93566591422121892</v>
      </c>
      <c r="D23" s="16">
        <v>0.88</v>
      </c>
      <c r="E23" s="16">
        <v>0.80405405405405406</v>
      </c>
      <c r="F23" s="16">
        <v>0.89583333333333337</v>
      </c>
      <c r="G23" s="16">
        <v>0.90008223684210531</v>
      </c>
      <c r="I23" t="s">
        <v>9</v>
      </c>
      <c r="J23" s="16">
        <v>0.82729468599033817</v>
      </c>
      <c r="K23" s="16">
        <v>0.91933333333333334</v>
      </c>
      <c r="L23" s="16">
        <v>0.90250965250965254</v>
      </c>
      <c r="M23" s="16">
        <v>0.90008223684210531</v>
      </c>
    </row>
    <row r="24" spans="1:13" x14ac:dyDescent="0.25">
      <c r="A24" s="13" t="s">
        <v>10</v>
      </c>
      <c r="B24" s="23">
        <v>0.80136986301369861</v>
      </c>
      <c r="C24" s="23">
        <v>0.87923250564334088</v>
      </c>
      <c r="D24" s="23">
        <v>0.83695652173913049</v>
      </c>
      <c r="E24" s="23">
        <v>0.71452702702702697</v>
      </c>
      <c r="F24" s="23">
        <v>0.84564393939393945</v>
      </c>
      <c r="G24" s="23">
        <v>0.83922697368421051</v>
      </c>
      <c r="I24" s="13" t="s">
        <v>10</v>
      </c>
      <c r="J24" s="23">
        <v>0.73792270531400961</v>
      </c>
      <c r="K24" s="23">
        <v>0.85666666666666669</v>
      </c>
      <c r="L24" s="23">
        <v>0.86969111969111967</v>
      </c>
      <c r="M24" s="23">
        <v>0.83922697368421051</v>
      </c>
    </row>
    <row r="25" spans="1:13" x14ac:dyDescent="0.25">
      <c r="A25" s="7" t="s">
        <v>12</v>
      </c>
      <c r="B25" s="24">
        <v>0.85273972602739723</v>
      </c>
      <c r="C25" s="24">
        <v>0.9</v>
      </c>
      <c r="D25" s="24">
        <v>0.88</v>
      </c>
      <c r="E25" s="24">
        <v>0.88006756756756754</v>
      </c>
      <c r="F25" s="24">
        <v>0.89867424242424243</v>
      </c>
      <c r="G25" s="24">
        <v>0.89144736842105265</v>
      </c>
      <c r="I25" s="7" t="s">
        <v>12</v>
      </c>
      <c r="J25" s="24">
        <v>0.88043478260869568</v>
      </c>
      <c r="K25" s="24">
        <v>0.88966666666666672</v>
      </c>
      <c r="L25" s="24">
        <v>0.90540540540540537</v>
      </c>
      <c r="M25" s="24">
        <v>0.89144736842105265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>
      <selection activeCell="U18" sqref="U18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42"/>
  <sheetViews>
    <sheetView workbookViewId="0">
      <selection activeCell="I16" sqref="I16"/>
    </sheetView>
  </sheetViews>
  <sheetFormatPr defaultRowHeight="15" x14ac:dyDescent="0.25"/>
  <cols>
    <col min="1" max="1" width="40" customWidth="1"/>
    <col min="2" max="2" width="9.7109375" customWidth="1"/>
    <col min="3" max="3" width="9.42578125" customWidth="1"/>
    <col min="4" max="4" width="9.28515625" customWidth="1"/>
    <col min="5" max="5" width="10.28515625" customWidth="1"/>
    <col min="7" max="7" width="48.85546875" bestFit="1" customWidth="1"/>
    <col min="8" max="10" width="12.7109375" customWidth="1"/>
  </cols>
  <sheetData>
    <row r="1" spans="1:5" x14ac:dyDescent="0.25">
      <c r="A1" s="26" t="s">
        <v>18</v>
      </c>
      <c r="B1" s="27"/>
      <c r="C1" s="27"/>
      <c r="D1" s="27"/>
      <c r="E1" s="27"/>
    </row>
    <row r="2" spans="1:5" ht="32.25" customHeight="1" x14ac:dyDescent="0.25">
      <c r="A2" s="28"/>
      <c r="B2" s="29" t="s">
        <v>19</v>
      </c>
      <c r="C2" s="29" t="s">
        <v>20</v>
      </c>
      <c r="D2" s="29" t="s">
        <v>21</v>
      </c>
      <c r="E2" s="29" t="s">
        <v>8</v>
      </c>
    </row>
    <row r="3" spans="1:5" x14ac:dyDescent="0.25">
      <c r="A3" s="27" t="s">
        <v>22</v>
      </c>
      <c r="B3" s="27"/>
      <c r="C3" s="27">
        <v>58</v>
      </c>
      <c r="D3" s="27">
        <v>15</v>
      </c>
      <c r="E3" s="27">
        <v>73</v>
      </c>
    </row>
    <row r="4" spans="1:5" x14ac:dyDescent="0.25">
      <c r="A4" s="27" t="s">
        <v>1</v>
      </c>
      <c r="B4" s="27">
        <v>59</v>
      </c>
      <c r="C4" s="27">
        <v>383</v>
      </c>
      <c r="D4" s="27">
        <v>1</v>
      </c>
      <c r="E4" s="27">
        <v>443</v>
      </c>
    </row>
    <row r="5" spans="1:5" x14ac:dyDescent="0.25">
      <c r="A5" s="27" t="s">
        <v>2</v>
      </c>
      <c r="B5" s="27"/>
      <c r="C5" s="27"/>
      <c r="D5" s="27">
        <v>23</v>
      </c>
      <c r="E5" s="27">
        <v>23</v>
      </c>
    </row>
    <row r="6" spans="1:5" x14ac:dyDescent="0.25">
      <c r="A6" s="27" t="s">
        <v>3</v>
      </c>
      <c r="B6" s="27">
        <v>148</v>
      </c>
      <c r="C6" s="27"/>
      <c r="D6" s="27"/>
      <c r="E6" s="27">
        <v>148</v>
      </c>
    </row>
    <row r="7" spans="1:5" x14ac:dyDescent="0.25">
      <c r="A7" s="27" t="s">
        <v>4</v>
      </c>
      <c r="B7" s="27"/>
      <c r="C7" s="27"/>
      <c r="D7" s="27">
        <v>1</v>
      </c>
      <c r="E7" s="27">
        <v>1</v>
      </c>
    </row>
    <row r="8" spans="1:5" ht="30" x14ac:dyDescent="0.25">
      <c r="A8" s="30" t="s">
        <v>5</v>
      </c>
      <c r="B8" s="27"/>
      <c r="C8" s="27">
        <v>309</v>
      </c>
      <c r="D8" s="27">
        <v>219</v>
      </c>
      <c r="E8" s="27">
        <v>528</v>
      </c>
    </row>
    <row r="9" spans="1:5" x14ac:dyDescent="0.25">
      <c r="A9" s="31" t="s">
        <v>6</v>
      </c>
      <c r="B9" s="31">
        <v>207</v>
      </c>
      <c r="C9" s="31">
        <v>750</v>
      </c>
      <c r="D9" s="31">
        <v>259</v>
      </c>
      <c r="E9" s="31">
        <v>1216</v>
      </c>
    </row>
    <row r="11" spans="1:5" ht="30" x14ac:dyDescent="0.25">
      <c r="A11" s="20" t="s">
        <v>23</v>
      </c>
      <c r="B11" s="19" t="s">
        <v>19</v>
      </c>
      <c r="C11" s="19" t="s">
        <v>20</v>
      </c>
      <c r="D11" s="19" t="s">
        <v>21</v>
      </c>
      <c r="E11" s="19" t="s">
        <v>25</v>
      </c>
    </row>
    <row r="12" spans="1:5" x14ac:dyDescent="0.25">
      <c r="A12" t="s">
        <v>22</v>
      </c>
      <c r="C12" s="16">
        <v>0.93103448275862066</v>
      </c>
      <c r="D12">
        <v>0.95</v>
      </c>
      <c r="E12" s="16">
        <v>0.93493150684931503</v>
      </c>
    </row>
    <row r="13" spans="1:5" x14ac:dyDescent="0.25">
      <c r="A13" t="s">
        <v>1</v>
      </c>
      <c r="B13" s="16">
        <v>0.88</v>
      </c>
      <c r="C13" s="16">
        <v>0.94908616187989558</v>
      </c>
      <c r="D13" s="16"/>
      <c r="E13" s="16">
        <v>0.94074492099322804</v>
      </c>
    </row>
    <row r="14" spans="1:5" x14ac:dyDescent="0.25">
      <c r="A14" t="s">
        <v>2</v>
      </c>
      <c r="B14" s="16"/>
      <c r="C14" s="16"/>
      <c r="D14" s="16">
        <v>0.92</v>
      </c>
      <c r="E14" s="16">
        <v>0.92</v>
      </c>
    </row>
    <row r="15" spans="1:5" x14ac:dyDescent="0.25">
      <c r="A15" t="s">
        <v>3</v>
      </c>
      <c r="B15" s="16">
        <v>0.80236486486486491</v>
      </c>
      <c r="C15" s="16"/>
      <c r="D15" s="16"/>
      <c r="E15" s="16">
        <v>0.80236486486486491</v>
      </c>
    </row>
    <row r="16" spans="1:5" x14ac:dyDescent="0.25">
      <c r="A16" t="s">
        <v>5</v>
      </c>
      <c r="B16" s="16"/>
      <c r="C16" s="16">
        <v>0.8964401294498382</v>
      </c>
      <c r="D16" s="16">
        <v>0.94406392694063923</v>
      </c>
      <c r="E16" s="16">
        <v>0.91619318181818177</v>
      </c>
    </row>
    <row r="17" spans="1:11" x14ac:dyDescent="0.25">
      <c r="A17" s="8" t="s">
        <v>24</v>
      </c>
      <c r="B17" s="21">
        <v>0.82608695652173914</v>
      </c>
      <c r="C17" s="21">
        <v>0.92600000000000005</v>
      </c>
      <c r="D17" s="21">
        <v>0.94208494208494209</v>
      </c>
      <c r="E17" s="21">
        <v>0.91241776315789469</v>
      </c>
    </row>
    <row r="19" spans="1:11" ht="30" x14ac:dyDescent="0.25">
      <c r="A19" s="20" t="s">
        <v>26</v>
      </c>
      <c r="B19" s="19" t="s">
        <v>19</v>
      </c>
      <c r="C19" s="19" t="s">
        <v>20</v>
      </c>
      <c r="D19" s="19" t="s">
        <v>21</v>
      </c>
      <c r="E19" s="19" t="s">
        <v>25</v>
      </c>
    </row>
    <row r="20" spans="1:11" x14ac:dyDescent="0.25">
      <c r="A20" t="s">
        <v>0</v>
      </c>
      <c r="B20" s="16"/>
      <c r="C20" s="16">
        <v>0.92241379310344829</v>
      </c>
      <c r="D20" s="16">
        <v>0.9</v>
      </c>
      <c r="E20" s="16">
        <v>0.9178082191780822</v>
      </c>
    </row>
    <row r="21" spans="1:11" x14ac:dyDescent="0.25">
      <c r="A21" t="s">
        <v>1</v>
      </c>
      <c r="B21" s="16">
        <v>0.88559322033898302</v>
      </c>
      <c r="C21" s="16">
        <v>0.94321148825065271</v>
      </c>
      <c r="D21" s="16"/>
      <c r="E21" s="16">
        <v>0.93566591422121892</v>
      </c>
    </row>
    <row r="22" spans="1:11" x14ac:dyDescent="0.25">
      <c r="A22" t="s">
        <v>2</v>
      </c>
      <c r="B22" s="16"/>
      <c r="C22" s="16"/>
      <c r="D22" s="16">
        <v>0.88</v>
      </c>
      <c r="E22" s="16">
        <v>0.88</v>
      </c>
    </row>
    <row r="23" spans="1:11" x14ac:dyDescent="0.25">
      <c r="A23" t="s">
        <v>3</v>
      </c>
      <c r="B23" s="16">
        <v>0.80405405405405406</v>
      </c>
      <c r="C23" s="16"/>
      <c r="D23" s="16"/>
      <c r="E23" s="16">
        <v>0.80405405405405406</v>
      </c>
    </row>
    <row r="24" spans="1:11" ht="30" x14ac:dyDescent="0.25">
      <c r="A24" s="25" t="s">
        <v>5</v>
      </c>
      <c r="B24" s="16"/>
      <c r="C24" s="16">
        <v>0.88915857605177995</v>
      </c>
      <c r="D24" s="16">
        <v>0.90525114155251141</v>
      </c>
      <c r="E24" s="16">
        <v>0.89583333333333337</v>
      </c>
    </row>
    <row r="25" spans="1:11" x14ac:dyDescent="0.25">
      <c r="A25" s="22" t="s">
        <v>25</v>
      </c>
      <c r="B25" s="21">
        <v>0.82729468599033817</v>
      </c>
      <c r="C25" s="21">
        <v>0.91933333333333334</v>
      </c>
      <c r="D25" s="21">
        <v>0.90250965250965254</v>
      </c>
      <c r="E25" s="21">
        <v>0.90008223684210531</v>
      </c>
    </row>
    <row r="27" spans="1:11" ht="30" x14ac:dyDescent="0.25">
      <c r="A27" s="20" t="s">
        <v>27</v>
      </c>
      <c r="B27" s="19" t="s">
        <v>19</v>
      </c>
      <c r="C27" s="19" t="s">
        <v>20</v>
      </c>
      <c r="D27" s="19" t="s">
        <v>21</v>
      </c>
      <c r="E27" s="19" t="s">
        <v>25</v>
      </c>
      <c r="K27" s="16"/>
    </row>
    <row r="28" spans="1:11" x14ac:dyDescent="0.25">
      <c r="A28" t="s">
        <v>0</v>
      </c>
      <c r="B28" s="16"/>
      <c r="C28" s="16">
        <v>0.78879310344827591</v>
      </c>
      <c r="D28" s="16">
        <v>0.85</v>
      </c>
      <c r="E28" s="16">
        <v>0.80136986301369861</v>
      </c>
      <c r="H28" s="16"/>
      <c r="I28" s="16"/>
      <c r="J28" s="16"/>
      <c r="K28" s="16"/>
    </row>
    <row r="29" spans="1:11" x14ac:dyDescent="0.25">
      <c r="A29" t="s">
        <v>1</v>
      </c>
      <c r="B29" s="16">
        <v>0.79661016949152541</v>
      </c>
      <c r="C29" s="16">
        <v>0.89164490861618795</v>
      </c>
      <c r="D29" s="16"/>
      <c r="E29" s="16">
        <v>0.87923250564334088</v>
      </c>
      <c r="H29" s="16"/>
      <c r="I29" s="16"/>
      <c r="J29" s="16"/>
      <c r="K29" s="16"/>
    </row>
    <row r="30" spans="1:11" x14ac:dyDescent="0.25">
      <c r="A30" t="s">
        <v>2</v>
      </c>
      <c r="B30" s="16"/>
      <c r="C30" s="16"/>
      <c r="D30" s="16">
        <v>0.83695652173913049</v>
      </c>
      <c r="E30" s="16">
        <v>0.83695652173913049</v>
      </c>
      <c r="H30" s="16"/>
      <c r="I30" s="16"/>
      <c r="J30" s="16"/>
      <c r="K30" s="16"/>
    </row>
    <row r="31" spans="1:11" x14ac:dyDescent="0.25">
      <c r="A31" t="s">
        <v>3</v>
      </c>
      <c r="B31" s="16">
        <v>0.71452702702702697</v>
      </c>
      <c r="C31" s="16"/>
      <c r="D31" s="16"/>
      <c r="E31" s="16">
        <v>0.71452702702702697</v>
      </c>
      <c r="H31" s="16"/>
      <c r="I31" s="16"/>
      <c r="J31" s="16"/>
      <c r="K31" s="16"/>
    </row>
    <row r="32" spans="1:11" ht="30" x14ac:dyDescent="0.25">
      <c r="A32" s="25" t="s">
        <v>5</v>
      </c>
      <c r="B32" s="16"/>
      <c r="C32" s="16">
        <v>0.82605177993527512</v>
      </c>
      <c r="D32" s="16">
        <v>0.87328767123287676</v>
      </c>
      <c r="E32" s="16">
        <v>0.84564393939393945</v>
      </c>
      <c r="H32" s="16"/>
      <c r="I32" s="16"/>
      <c r="J32" s="16"/>
      <c r="K32" s="16"/>
    </row>
    <row r="33" spans="1:11" x14ac:dyDescent="0.25">
      <c r="A33" s="22" t="s">
        <v>25</v>
      </c>
      <c r="B33" s="21">
        <v>0.73792270531400961</v>
      </c>
      <c r="C33" s="21">
        <v>0.85666666666666669</v>
      </c>
      <c r="D33" s="21">
        <v>0.86969111969111967</v>
      </c>
      <c r="E33" s="21">
        <v>0.83922697368421051</v>
      </c>
      <c r="H33" s="16"/>
      <c r="I33" s="16"/>
      <c r="J33" s="16"/>
      <c r="K33" s="16"/>
    </row>
    <row r="34" spans="1:11" x14ac:dyDescent="0.25">
      <c r="H34" s="16"/>
      <c r="I34" s="16"/>
      <c r="J34" s="16"/>
      <c r="K34" s="16"/>
    </row>
    <row r="35" spans="1:11" ht="30" x14ac:dyDescent="0.25">
      <c r="A35" s="20" t="s">
        <v>28</v>
      </c>
      <c r="B35" s="19" t="s">
        <v>19</v>
      </c>
      <c r="C35" s="19" t="s">
        <v>20</v>
      </c>
      <c r="D35" s="19" t="s">
        <v>21</v>
      </c>
      <c r="E35" s="19" t="s">
        <v>25</v>
      </c>
    </row>
    <row r="36" spans="1:11" x14ac:dyDescent="0.25">
      <c r="A36" t="s">
        <v>0</v>
      </c>
      <c r="B36" s="16"/>
      <c r="C36" s="16">
        <v>0.84482758620689657</v>
      </c>
      <c r="D36" s="16">
        <v>0.8833333333333333</v>
      </c>
      <c r="E36" s="16">
        <v>0.85273972602739723</v>
      </c>
      <c r="H36" s="16"/>
      <c r="I36" s="16"/>
      <c r="J36" s="16"/>
      <c r="K36" s="16"/>
    </row>
    <row r="37" spans="1:11" x14ac:dyDescent="0.25">
      <c r="A37" t="s">
        <v>1</v>
      </c>
      <c r="B37" s="16">
        <v>0.88135593220338981</v>
      </c>
      <c r="C37" s="16">
        <v>0.8955613577023499</v>
      </c>
      <c r="D37" s="16"/>
      <c r="E37" s="16">
        <v>0.89277652370203164</v>
      </c>
      <c r="H37" s="16"/>
      <c r="I37" s="16"/>
      <c r="J37" s="16"/>
      <c r="K37" s="16"/>
    </row>
    <row r="38" spans="1:11" x14ac:dyDescent="0.25">
      <c r="A38" t="s">
        <v>2</v>
      </c>
      <c r="B38" s="16"/>
      <c r="C38" s="16"/>
      <c r="D38" s="16">
        <v>0.88</v>
      </c>
      <c r="E38" s="16">
        <v>0.88</v>
      </c>
      <c r="H38" s="16"/>
      <c r="I38" s="16"/>
      <c r="J38" s="16"/>
      <c r="K38" s="16"/>
    </row>
    <row r="39" spans="1:11" x14ac:dyDescent="0.25">
      <c r="A39" t="s">
        <v>3</v>
      </c>
      <c r="B39" s="16">
        <v>0.88006756756756754</v>
      </c>
      <c r="C39" s="16"/>
      <c r="D39" s="16"/>
      <c r="E39" s="16">
        <v>0.88006756756756754</v>
      </c>
      <c r="H39" s="16"/>
      <c r="I39" s="16"/>
      <c r="J39" s="16"/>
      <c r="K39" s="16"/>
    </row>
    <row r="40" spans="1:11" ht="30" x14ac:dyDescent="0.25">
      <c r="A40" s="25" t="s">
        <v>5</v>
      </c>
      <c r="B40" s="16"/>
      <c r="C40" s="16">
        <v>0.89077669902912626</v>
      </c>
      <c r="D40" s="16">
        <v>0.90981735159817356</v>
      </c>
      <c r="E40" s="16">
        <v>0.89867424242424243</v>
      </c>
      <c r="H40" s="16"/>
      <c r="I40" s="16"/>
      <c r="J40" s="16"/>
      <c r="K40" s="16"/>
    </row>
    <row r="41" spans="1:11" x14ac:dyDescent="0.25">
      <c r="A41" s="22" t="s">
        <v>25</v>
      </c>
      <c r="B41" s="21">
        <v>0.88043478260869568</v>
      </c>
      <c r="C41" s="21">
        <v>0.88966666666666672</v>
      </c>
      <c r="D41" s="21">
        <v>0.90540540540540537</v>
      </c>
      <c r="E41" s="21">
        <v>0.89144736842105265</v>
      </c>
      <c r="H41" s="16"/>
      <c r="I41" s="16"/>
      <c r="J41" s="16"/>
      <c r="K41" s="16"/>
    </row>
    <row r="42" spans="1:11" x14ac:dyDescent="0.25">
      <c r="H42" s="16"/>
      <c r="I42" s="16"/>
      <c r="J42" s="16"/>
      <c r="K42" s="1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"/>
  <sheetViews>
    <sheetView workbookViewId="0">
      <selection activeCell="V16" sqref="V16"/>
    </sheetView>
  </sheetViews>
  <sheetFormatPr defaultRowHeight="15" x14ac:dyDescent="0.25"/>
  <sheetData/>
  <pageMargins left="0.70866141732283472" right="0.70866141732283472" top="0" bottom="0" header="0.31496062992125984" footer="0.31496062992125984"/>
  <pageSetup paperSize="9" orientation="landscape" r:id="rId1"/>
  <rowBreaks count="3" manualBreakCount="3">
    <brk id="21" max="16383" man="1"/>
    <brk id="43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1-Distr freq punteggi C.Org</vt:lpstr>
      <vt:lpstr>1-grafici</vt:lpstr>
      <vt:lpstr>2-Medie e dev_st punteggi</vt:lpstr>
      <vt:lpstr>2-Grafico</vt:lpstr>
      <vt:lpstr>3-N pers e medie valut area</vt:lpstr>
      <vt:lpstr>3-Grafico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rasoini</cp:lastModifiedBy>
  <cp:lastPrinted>2016-05-10T13:35:48Z</cp:lastPrinted>
  <dcterms:created xsi:type="dcterms:W3CDTF">2016-05-05T11:30:29Z</dcterms:created>
  <dcterms:modified xsi:type="dcterms:W3CDTF">2016-05-17T10:26:22Z</dcterms:modified>
</cp:coreProperties>
</file>