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0" windowWidth="19320" windowHeight="11640" activeTab="0"/>
  </bookViews>
  <sheets>
    <sheet name="Imm. Unipi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<sst xmlns="http://schemas.openxmlformats.org/spreadsheetml/2006/main" count="1106" uniqueCount="555">
  <si>
    <t>C20</t>
  </si>
  <si>
    <t>E04</t>
  </si>
  <si>
    <t>Casa colonica in Località Colignola</t>
  </si>
  <si>
    <t>Annesso agricolo Azienda in Località Colignola</t>
  </si>
  <si>
    <t>Magazzino Servizi Generali Università Complesso ex Marzotto</t>
  </si>
  <si>
    <t>Segreterie Studenti Ex Marzotto fuori le mura (ex locale pompe)</t>
  </si>
  <si>
    <t xml:space="preserve"> Res. medio</t>
  </si>
  <si>
    <t>Pregio</t>
  </si>
  <si>
    <t>Scuole/labor.</t>
  </si>
  <si>
    <t>Industr/annessi</t>
  </si>
  <si>
    <t>Residenziale</t>
  </si>
  <si>
    <t>D</t>
  </si>
  <si>
    <t>AP</t>
  </si>
  <si>
    <t>Palazzo dei Cavalieri di Santo Stefano</t>
  </si>
  <si>
    <t>P</t>
  </si>
  <si>
    <t>Chiesa di Santa Eufrasia</t>
  </si>
  <si>
    <t>Ex Pubblici Macelli - Palazzina Uffici</t>
  </si>
  <si>
    <t>CO</t>
  </si>
  <si>
    <t>Ex Pubblici Macelli Edificio "A" - Pelanda Suini e Tripperia</t>
  </si>
  <si>
    <t xml:space="preserve">Ex Pubblici Macelli Edificio "B" - Capretteria e Stalle </t>
  </si>
  <si>
    <t>Patologia Sperimentale - Sez. Microbiologia e Virologia</t>
  </si>
  <si>
    <t>PS</t>
  </si>
  <si>
    <t xml:space="preserve">Laboratori di Biologia Molecolare - Centro Retrovirus </t>
  </si>
  <si>
    <t>E03/3</t>
  </si>
  <si>
    <t>Palazzina di Medicina Nucleare</t>
  </si>
  <si>
    <t>Valutazione Costo di ricostruzione €.</t>
  </si>
  <si>
    <t>residenziale</t>
  </si>
  <si>
    <t>Palazzina Scuola Sup. Servizio Sociale</t>
  </si>
  <si>
    <t>Campiglia Marittima Località "Pantalla", s.n.c. - Venturina (Li)</t>
  </si>
  <si>
    <t>P/D</t>
  </si>
  <si>
    <t>A38</t>
  </si>
  <si>
    <t>Complesso ex Laboratori Guidotti - I° Lotto</t>
  </si>
  <si>
    <t>IN ATTESA DI RISTRUTTURAZIONE/ALIENAZIONE. ATTUALMENTE NON E' UTILIZZATO.</t>
  </si>
  <si>
    <t>Laboratori di Agraria</t>
  </si>
  <si>
    <t>Serre / Depositi Agraria</t>
  </si>
  <si>
    <t xml:space="preserve">Sezione di Genetica Agraria </t>
  </si>
  <si>
    <t xml:space="preserve">Laboratori e Stabulari </t>
  </si>
  <si>
    <t>Edificio Ex Mensa</t>
  </si>
  <si>
    <t>Annesso Ex SOPAS</t>
  </si>
  <si>
    <t>B34/b</t>
  </si>
  <si>
    <t>Ex Pubblici Macelli Edificio "C" - Celle Mattazione</t>
  </si>
  <si>
    <t>B34/c</t>
  </si>
  <si>
    <t>Ex Pubblici Macelli - Annessi Esterni</t>
  </si>
  <si>
    <t>Dip. Chimica e Chimica Industriale</t>
  </si>
  <si>
    <t>Casa Mancini</t>
  </si>
  <si>
    <t>B49-1</t>
  </si>
  <si>
    <t xml:space="preserve">Ex Alloggio Custode </t>
  </si>
  <si>
    <t>B49-2</t>
  </si>
  <si>
    <t>Ingresso, Portineria, Accesso Servizi Vari</t>
  </si>
  <si>
    <t xml:space="preserve">Sede di Scienze Botaniche </t>
  </si>
  <si>
    <t xml:space="preserve">Serra Orto Botanico </t>
  </si>
  <si>
    <t xml:space="preserve">Ex casa custode </t>
  </si>
  <si>
    <t xml:space="preserve">Serre </t>
  </si>
  <si>
    <t>Annessi al Dipartimento di Scienze Fisiologiche</t>
  </si>
  <si>
    <t>Via F. Chiarugi, 5</t>
  </si>
  <si>
    <t xml:space="preserve">Nuovo Bar CUS </t>
  </si>
  <si>
    <t xml:space="preserve">Annessi al Palazzo dei Congressi - Uffici Amministrativi e Locali Tecnici </t>
  </si>
  <si>
    <t>Via dei Martiri, 5-7</t>
  </si>
  <si>
    <t xml:space="preserve">Mensa Universitaria                                                 </t>
  </si>
  <si>
    <t>Laghetto pesca sportiva CRDU</t>
  </si>
  <si>
    <t>Via Aurelia sud, snc</t>
  </si>
  <si>
    <t>Via Colmata d'Arnino, snc. - Loc. Tombolo</t>
  </si>
  <si>
    <t>Laboratorio Capannone Ex Energetica</t>
  </si>
  <si>
    <t>Nuovo edificio INFN Fisica Nucleare S. Piero a Grado</t>
  </si>
  <si>
    <t>INFN Fisica Nucleare S. Piero a Grado</t>
  </si>
  <si>
    <t>Via Livornese 1289-1291-1293 - San Piero a Grado</t>
  </si>
  <si>
    <t>T05</t>
  </si>
  <si>
    <t>Casa studenti - Alloggi per studenti  (Diritto allo Studio)</t>
  </si>
  <si>
    <t>Laboratorio Nazionale di Irrigazione</t>
  </si>
  <si>
    <t>G08</t>
  </si>
  <si>
    <t>AREA UMANISTICA</t>
  </si>
  <si>
    <t>A01</t>
  </si>
  <si>
    <t>A03</t>
  </si>
  <si>
    <t>Palazzo Bianchi-Monzon</t>
  </si>
  <si>
    <t>A05</t>
  </si>
  <si>
    <t>Palazzo Ricci</t>
  </si>
  <si>
    <t>A06</t>
  </si>
  <si>
    <t>La Sapienza</t>
  </si>
  <si>
    <t>A07</t>
  </si>
  <si>
    <t>A08</t>
  </si>
  <si>
    <t>Palazzo Agonigi</t>
  </si>
  <si>
    <t>A09</t>
  </si>
  <si>
    <t>Palazzo Scala</t>
  </si>
  <si>
    <t>A10</t>
  </si>
  <si>
    <t>Palazzo Venera</t>
  </si>
  <si>
    <t>A11</t>
  </si>
  <si>
    <t>Palazzo della Carità</t>
  </si>
  <si>
    <t>A13</t>
  </si>
  <si>
    <t>A14</t>
  </si>
  <si>
    <t>Palazzina Ex Salesiani</t>
  </si>
  <si>
    <t>A15</t>
  </si>
  <si>
    <t>Complesso Ex Salesiani</t>
  </si>
  <si>
    <t>A17</t>
  </si>
  <si>
    <t>Palazzo Boileau</t>
  </si>
  <si>
    <t>A18</t>
  </si>
  <si>
    <t>Palazzo Curini-Galletti</t>
  </si>
  <si>
    <t>Via S. Maria 89</t>
  </si>
  <si>
    <t>A19</t>
  </si>
  <si>
    <t>Palazzo Feroci</t>
  </si>
  <si>
    <t>A22</t>
  </si>
  <si>
    <t>A23</t>
  </si>
  <si>
    <t>Palazzina di Scienze Politiche</t>
  </si>
  <si>
    <t>A24</t>
  </si>
  <si>
    <t>Museo Egittologico</t>
  </si>
  <si>
    <t>A25</t>
  </si>
  <si>
    <t>Collegio Pacinotti</t>
  </si>
  <si>
    <t>A26</t>
  </si>
  <si>
    <t>Polo Didattico "Carmignani"</t>
  </si>
  <si>
    <t>A27</t>
  </si>
  <si>
    <t>A29</t>
  </si>
  <si>
    <t>Ex Tipografia Vigo Curzi - Biblioteca di Antichistica</t>
  </si>
  <si>
    <t>A30</t>
  </si>
  <si>
    <t>A32</t>
  </si>
  <si>
    <t>A36</t>
  </si>
  <si>
    <t>Chiesa di S. Paolo all'Orto</t>
  </si>
  <si>
    <t>A37</t>
  </si>
  <si>
    <t>AREA SCIENTIFICA</t>
  </si>
  <si>
    <t>B01</t>
  </si>
  <si>
    <t>Palazzo Mastiani</t>
  </si>
  <si>
    <t>B02</t>
  </si>
  <si>
    <t>B03</t>
  </si>
  <si>
    <t>B04</t>
  </si>
  <si>
    <t>B05</t>
  </si>
  <si>
    <t>Laboratorio ex Garage</t>
  </si>
  <si>
    <t>B06</t>
  </si>
  <si>
    <t>Laboratorio ex repressioni frodi</t>
  </si>
  <si>
    <t>B07</t>
  </si>
  <si>
    <t>Annesso Laboratorio ex repressioni frodi</t>
  </si>
  <si>
    <t>B08</t>
  </si>
  <si>
    <t>Laboratorio Patologia Vegetale (Cantinone)</t>
  </si>
  <si>
    <t>B09</t>
  </si>
  <si>
    <t>B10</t>
  </si>
  <si>
    <t>Palazzina Cosimo Ridolfi</t>
  </si>
  <si>
    <t>B12</t>
  </si>
  <si>
    <t>Laboratorio ex D.U. Agraria</t>
  </si>
  <si>
    <t>B13</t>
  </si>
  <si>
    <t>Laboratorio e serra di Microbiologia Agraria</t>
  </si>
  <si>
    <t>B14</t>
  </si>
  <si>
    <t>Laboratorio e serra di Chimica Agraria</t>
  </si>
  <si>
    <t>B15</t>
  </si>
  <si>
    <t>Laboratorio di Entomologia Agraria</t>
  </si>
  <si>
    <t>B16</t>
  </si>
  <si>
    <t>B17</t>
  </si>
  <si>
    <t>Stabulari di Agraria e Veterinaria</t>
  </si>
  <si>
    <t>B18</t>
  </si>
  <si>
    <t>B19</t>
  </si>
  <si>
    <t>B20</t>
  </si>
  <si>
    <t>Ex Direzione Podere Sperimentale</t>
  </si>
  <si>
    <t>B21</t>
  </si>
  <si>
    <t>B22</t>
  </si>
  <si>
    <t>B23</t>
  </si>
  <si>
    <t>B24/1</t>
  </si>
  <si>
    <t>Dip. Di Patologia Animale</t>
  </si>
  <si>
    <t>B24/2</t>
  </si>
  <si>
    <t>B24/3</t>
  </si>
  <si>
    <t>Dip. Di Anatomia, Biochimica e Fisiologia Veterinaria</t>
  </si>
  <si>
    <t>B25</t>
  </si>
  <si>
    <t>Ex Casa Custode di Veterinaria</t>
  </si>
  <si>
    <t>B26</t>
  </si>
  <si>
    <t>Stabulari di Veterinaria</t>
  </si>
  <si>
    <t>B27</t>
  </si>
  <si>
    <t>B28</t>
  </si>
  <si>
    <t>B29</t>
  </si>
  <si>
    <t>B30</t>
  </si>
  <si>
    <t>Industri/annessi</t>
  </si>
  <si>
    <t>Res. medio</t>
  </si>
  <si>
    <t>Complesso ex Marzotto Edificio "F" - Torre Piezometrica</t>
  </si>
  <si>
    <t>C01-C02</t>
  </si>
  <si>
    <t>Palazzo "Alla Giornata" - Torre Lanfreducci</t>
  </si>
  <si>
    <t>B31</t>
  </si>
  <si>
    <t>B32</t>
  </si>
  <si>
    <t>B33</t>
  </si>
  <si>
    <t>B34</t>
  </si>
  <si>
    <t>B36</t>
  </si>
  <si>
    <t>Palazzo del Granduca</t>
  </si>
  <si>
    <t>B37</t>
  </si>
  <si>
    <t>Casa Pacinotti</t>
  </si>
  <si>
    <t>B38</t>
  </si>
  <si>
    <t>Palazzo Matteucci</t>
  </si>
  <si>
    <t>B39</t>
  </si>
  <si>
    <t>B40</t>
  </si>
  <si>
    <t>B41</t>
  </si>
  <si>
    <t>B42</t>
  </si>
  <si>
    <t>B43</t>
  </si>
  <si>
    <t>B44</t>
  </si>
  <si>
    <t>Polo Didattico "C" - Ingegneria</t>
  </si>
  <si>
    <t>B45</t>
  </si>
  <si>
    <t>B46</t>
  </si>
  <si>
    <t>B47</t>
  </si>
  <si>
    <t>B48</t>
  </si>
  <si>
    <t>B50</t>
  </si>
  <si>
    <t>B51</t>
  </si>
  <si>
    <t>Palazzina dei Grani</t>
  </si>
  <si>
    <t>B52</t>
  </si>
  <si>
    <t>B53</t>
  </si>
  <si>
    <t>Ex Albergo Marzotto</t>
  </si>
  <si>
    <t>B54</t>
  </si>
  <si>
    <t>Ex Marzotto - Edificio "A"</t>
  </si>
  <si>
    <t>B55</t>
  </si>
  <si>
    <t>Ex Marzotto - Edificio "B" - Polo Fibonacci</t>
  </si>
  <si>
    <t>B56</t>
  </si>
  <si>
    <t>Ex Marzotto - Edificio "D"</t>
  </si>
  <si>
    <t>B57</t>
  </si>
  <si>
    <t>B58</t>
  </si>
  <si>
    <t>Palazzina Victorine</t>
  </si>
  <si>
    <t>B59</t>
  </si>
  <si>
    <t>B60</t>
  </si>
  <si>
    <t>B61</t>
  </si>
  <si>
    <t>Casa Pacini</t>
  </si>
  <si>
    <t>B62</t>
  </si>
  <si>
    <t>Certosa di Calci</t>
  </si>
  <si>
    <t>B63</t>
  </si>
  <si>
    <t>B65</t>
  </si>
  <si>
    <t>Area Scheibler 1° lotto</t>
  </si>
  <si>
    <t>B66</t>
  </si>
  <si>
    <t>Area Scheibler 2° lotto</t>
  </si>
  <si>
    <t>B68</t>
  </si>
  <si>
    <t>Polo Didattico Porta Nuova (ex Mugnetti)</t>
  </si>
  <si>
    <t>B70</t>
  </si>
  <si>
    <t>Ex Marzotto - Edificio "C" (I.N.F.N.)</t>
  </si>
  <si>
    <t>B71</t>
  </si>
  <si>
    <t>B73</t>
  </si>
  <si>
    <t>B75</t>
  </si>
  <si>
    <t>B82</t>
  </si>
  <si>
    <t>B83</t>
  </si>
  <si>
    <t>AREA AMMINISTRATIVA</t>
  </si>
  <si>
    <t>C03</t>
  </si>
  <si>
    <t>Palazzo Vitelli</t>
  </si>
  <si>
    <t>C04</t>
  </si>
  <si>
    <t>Retro Palazzo Vitelli (Vitellino)</t>
  </si>
  <si>
    <t>C05</t>
  </si>
  <si>
    <t>Ex Scuderie Palazzo Vitelli</t>
  </si>
  <si>
    <t>C08</t>
  </si>
  <si>
    <t>Ex Marzotto - Edificio "D" (Segreterie studenti)</t>
  </si>
  <si>
    <t>C09</t>
  </si>
  <si>
    <t>C13</t>
  </si>
  <si>
    <t>Ex Tipografia Tacchi (Nuovo Servizio Tipografico)</t>
  </si>
  <si>
    <t>C15</t>
  </si>
  <si>
    <t>Via E. Fermi 6-8</t>
  </si>
  <si>
    <t>C17</t>
  </si>
  <si>
    <t>C18</t>
  </si>
  <si>
    <t>AREA BIOMEDICA</t>
  </si>
  <si>
    <t>D08</t>
  </si>
  <si>
    <t>Clinica Otorinolaringoiatrica</t>
  </si>
  <si>
    <t>D10</t>
  </si>
  <si>
    <t>Palazzina di Medicina Interna</t>
  </si>
  <si>
    <t>D18</t>
  </si>
  <si>
    <t>D19</t>
  </si>
  <si>
    <t>Ex Fisiologia Clinica CNR</t>
  </si>
  <si>
    <t>D20</t>
  </si>
  <si>
    <t>Biblioteca di Medicina e Chirurgia</t>
  </si>
  <si>
    <t>D27</t>
  </si>
  <si>
    <t>Scuola Medica</t>
  </si>
  <si>
    <t>D28</t>
  </si>
  <si>
    <t>Annessi alla Scuola Medica</t>
  </si>
  <si>
    <t>D29</t>
  </si>
  <si>
    <t>D30</t>
  </si>
  <si>
    <t>D31</t>
  </si>
  <si>
    <t>D32</t>
  </si>
  <si>
    <t>D33</t>
  </si>
  <si>
    <t>Laboratori di Biologia Molecolare Centro Retrovirus - Nuovo Edificio</t>
  </si>
  <si>
    <t>Stabulari del Centro Retrovirus</t>
  </si>
  <si>
    <t>D39</t>
  </si>
  <si>
    <t>Fisiologia e Biochimica - San Zeno (ex CNR)</t>
  </si>
  <si>
    <t>AREA SERVIZI STUDENTESCHI</t>
  </si>
  <si>
    <t>E03/1</t>
  </si>
  <si>
    <t>E03/2</t>
  </si>
  <si>
    <t>AREA USI DIVERSI</t>
  </si>
  <si>
    <t>F01</t>
  </si>
  <si>
    <t>Torre del Campano</t>
  </si>
  <si>
    <t>F02</t>
  </si>
  <si>
    <t>F05</t>
  </si>
  <si>
    <t>F12</t>
  </si>
  <si>
    <t>Palazzo dei Congressi</t>
  </si>
  <si>
    <t>F13</t>
  </si>
  <si>
    <t>F25</t>
  </si>
  <si>
    <t>G01</t>
  </si>
  <si>
    <t>Podere S. Piero a Grado</t>
  </si>
  <si>
    <t>G03</t>
  </si>
  <si>
    <t>Podere S. Piero</t>
  </si>
  <si>
    <t>G04</t>
  </si>
  <si>
    <t>G05</t>
  </si>
  <si>
    <t>G06</t>
  </si>
  <si>
    <t>Podere Fornacina</t>
  </si>
  <si>
    <t>G07</t>
  </si>
  <si>
    <t>Podere Torretta</t>
  </si>
  <si>
    <t>G10</t>
  </si>
  <si>
    <t>Podere Rottaia</t>
  </si>
  <si>
    <t>G11</t>
  </si>
  <si>
    <t>Podere Bandita Bufalotti</t>
  </si>
  <si>
    <t>G12</t>
  </si>
  <si>
    <t>Podere Cipollini</t>
  </si>
  <si>
    <t>G14</t>
  </si>
  <si>
    <t>G15</t>
  </si>
  <si>
    <t>Podere Arnino</t>
  </si>
  <si>
    <t>G16</t>
  </si>
  <si>
    <t>Podere Scalbatraio</t>
  </si>
  <si>
    <t>G17</t>
  </si>
  <si>
    <t>Podere Lamone</t>
  </si>
  <si>
    <t>G18</t>
  </si>
  <si>
    <t>Ex Stazione Radio Colmata d'Arnino</t>
  </si>
  <si>
    <t>Podere Mandria delle Pine</t>
  </si>
  <si>
    <t>G20</t>
  </si>
  <si>
    <t>G21</t>
  </si>
  <si>
    <t>Podere Le Querciole</t>
  </si>
  <si>
    <t>G22</t>
  </si>
  <si>
    <t>Podere Bargagna</t>
  </si>
  <si>
    <t>G25</t>
  </si>
  <si>
    <t>Podere San Guido</t>
  </si>
  <si>
    <t>G26</t>
  </si>
  <si>
    <t>G27</t>
  </si>
  <si>
    <t>G29</t>
  </si>
  <si>
    <t>Podere Casone</t>
  </si>
  <si>
    <t>G30</t>
  </si>
  <si>
    <t>Podere S. Antonio</t>
  </si>
  <si>
    <t>G31</t>
  </si>
  <si>
    <t>Podere Poggio al lupo</t>
  </si>
  <si>
    <t>G32</t>
  </si>
  <si>
    <t>G33</t>
  </si>
  <si>
    <t>G35</t>
  </si>
  <si>
    <t>G36</t>
  </si>
  <si>
    <t>G37</t>
  </si>
  <si>
    <t>A31</t>
  </si>
  <si>
    <t>Industr/annessi*</t>
  </si>
  <si>
    <t>A20</t>
  </si>
  <si>
    <t>B74</t>
  </si>
  <si>
    <t>B72</t>
  </si>
  <si>
    <t>Villa Celestina</t>
  </si>
  <si>
    <t>Museo della Grafica - Palazzo Lanfranchi</t>
  </si>
  <si>
    <t>Lungarno Galilei, 9</t>
  </si>
  <si>
    <t>Immobile in Piazza Facchini</t>
  </si>
  <si>
    <t>Patologia Sperimentale - Stabulari FIV</t>
  </si>
  <si>
    <t>Via Vecchia di Marina, 6-16--18</t>
  </si>
  <si>
    <t>Via Livornese, 742</t>
  </si>
  <si>
    <t>Via E. Duse, 4</t>
  </si>
  <si>
    <t>Podere Ragnaino-Santoca</t>
  </si>
  <si>
    <t>Via del Ragnaino, 10</t>
  </si>
  <si>
    <t>Via della Bigattiera, snc.</t>
  </si>
  <si>
    <t>Via di Torretta, 1</t>
  </si>
  <si>
    <t>Via della Bigattiera, 3</t>
  </si>
  <si>
    <t>Via della Bigattiera lato mare, 15-17</t>
  </si>
  <si>
    <t>Via Livornese, 780</t>
  </si>
  <si>
    <t>Via Livornese, 782</t>
  </si>
  <si>
    <t>Via Livornese, 784</t>
  </si>
  <si>
    <t>Via Livornese, 1297-1299-1301</t>
  </si>
  <si>
    <t>Via Livornese, 1289-1291-1293</t>
  </si>
  <si>
    <t>Via Livornese, 1289</t>
  </si>
  <si>
    <t>Via Bigattiera Lato Monte, 3</t>
  </si>
  <si>
    <t xml:space="preserve">Ex Carraia S. Piero a Grado </t>
  </si>
  <si>
    <t>Via Livornese, 766</t>
  </si>
  <si>
    <t>S2</t>
  </si>
  <si>
    <t>Via Colombo, 35</t>
  </si>
  <si>
    <t>Via Serafini, 3</t>
  </si>
  <si>
    <t>Via del Collegio Ricci, 10</t>
  </si>
  <si>
    <t>Via Curtatone e Montanara, 15</t>
  </si>
  <si>
    <t>Via Derna, 1</t>
  </si>
  <si>
    <t>Via Galvani, 1</t>
  </si>
  <si>
    <t>Via S. Maria, 67</t>
  </si>
  <si>
    <t>Via S. Maria, 36</t>
  </si>
  <si>
    <t>Via P. Paoli, 9-11-13-15--17-19</t>
  </si>
  <si>
    <t>Piazza dei Cavalieri, 2</t>
  </si>
  <si>
    <t>Via S. Maria, 42</t>
  </si>
  <si>
    <t>Via S. Maria, 44</t>
  </si>
  <si>
    <t>Via S. Maria, 85</t>
  </si>
  <si>
    <t>Via della Faggiola, 2</t>
  </si>
  <si>
    <t>Dipartimento di Economia</t>
  </si>
  <si>
    <t>Via C. Ridolfi, 10</t>
  </si>
  <si>
    <t>Centro Servizi Informatici di Economia - Polo Informatico 5</t>
  </si>
  <si>
    <t>Via della Sapienza, 5</t>
  </si>
  <si>
    <t>Via S. Frediano, 12</t>
  </si>
  <si>
    <t>Piazza dei Cavalieri, 6</t>
  </si>
  <si>
    <t>Via S. Maria, 77</t>
  </si>
  <si>
    <t>Casa Torre del Palazzo Bianchi-Monzon</t>
  </si>
  <si>
    <t>Via Serafini, 5</t>
  </si>
  <si>
    <t>Piazza Facchini, 1-9-10-12</t>
  </si>
  <si>
    <t>Piazza S. Paolo all'Orto, 24</t>
  </si>
  <si>
    <t>Via Trieste, 40</t>
  </si>
  <si>
    <t>Complesso ex Laboratori Guidotti  - II° Lotto</t>
  </si>
  <si>
    <t>Corso Italia, 40</t>
  </si>
  <si>
    <t>Polo Piagge</t>
  </si>
  <si>
    <t>Via del Borghetto, 80</t>
  </si>
  <si>
    <t>Serra / Deposito materiali di Agraria</t>
  </si>
  <si>
    <t>Sede di Agraria</t>
  </si>
  <si>
    <t>Aule di Agraria</t>
  </si>
  <si>
    <t>Via Matteotti, 5</t>
  </si>
  <si>
    <t>Cliniche Veterinarie</t>
  </si>
  <si>
    <t>Viale delle Piagge, 2</t>
  </si>
  <si>
    <t xml:space="preserve">Biblioteca di Veterinaria </t>
  </si>
  <si>
    <t>Dip. di Produzioni Animali, Dip. di Anatomia,  Biochimica e Fisiologia Veterinaria</t>
  </si>
  <si>
    <t>Via Bonanno, 25/b</t>
  </si>
  <si>
    <t xml:space="preserve">Sede di Farmacia </t>
  </si>
  <si>
    <t>Via Bonanno, 6/8</t>
  </si>
  <si>
    <t>Via Bonanno, 35</t>
  </si>
  <si>
    <t>Via Bonanno, 33</t>
  </si>
  <si>
    <t>Palazzo Ex SOPAS</t>
  </si>
  <si>
    <t>Via Nicola Pisano, 25</t>
  </si>
  <si>
    <t>Via Risorgimento, 35</t>
  </si>
  <si>
    <t>Via A. Volta, 4 - Via S. Maria, 55</t>
  </si>
  <si>
    <t>Via S. Maria, 22/24</t>
  </si>
  <si>
    <t>Piazza Torricelli, 3/a</t>
  </si>
  <si>
    <t>Via Galvani, 9</t>
  </si>
  <si>
    <t>Via Gabba, 22</t>
  </si>
  <si>
    <t xml:space="preserve">Istituto di Idraulica </t>
  </si>
  <si>
    <t>Palazzina "E. Piaggio"</t>
  </si>
  <si>
    <t>Via Diotisalvi, 2</t>
  </si>
  <si>
    <t>Edificio  "F"</t>
  </si>
  <si>
    <t xml:space="preserve">Capannone di Energetica </t>
  </si>
  <si>
    <t>Via Diotisalvi, 3</t>
  </si>
  <si>
    <t>Dip. di Ingegneria Meccanica</t>
  </si>
  <si>
    <t xml:space="preserve">Triennio di Ingegneria - Sede </t>
  </si>
  <si>
    <t>Biennio di Ingegneria - Polo Informatico B</t>
  </si>
  <si>
    <t>Via Giunta Pisano, 28</t>
  </si>
  <si>
    <t>Via L. Ghini, 5</t>
  </si>
  <si>
    <t>Aule e Serre di Botanica</t>
  </si>
  <si>
    <t>Via F. Buonarroti, 1</t>
  </si>
  <si>
    <t>L.go B. Pontecorvo, 5</t>
  </si>
  <si>
    <t>L.go B. Pontecorvo, 3</t>
  </si>
  <si>
    <t>L.go B. Pontecorvo,  4</t>
  </si>
  <si>
    <t>Via Buonarroti, 6/8</t>
  </si>
  <si>
    <t>Viale delle Piagge, 23</t>
  </si>
  <si>
    <t>Via Mariscoglio, 32-34-36</t>
  </si>
  <si>
    <t>Via Roma, 79 - Calci</t>
  </si>
  <si>
    <t>Via Calcesana, 299 - San Giuliano Terme (Pi)</t>
  </si>
  <si>
    <t>Via Caruso, 12</t>
  </si>
  <si>
    <t>Via Caruso, 16</t>
  </si>
  <si>
    <t>Via M. Nelli, 12</t>
  </si>
  <si>
    <t>Ex Marzotto - Edificio "E" (Centrale Tecnologica)</t>
  </si>
  <si>
    <t>Via della Pineta, 6 - Pineta Marradi, Rosignano Marittimo (Li)</t>
  </si>
  <si>
    <t>"Ex Gea"</t>
  </si>
  <si>
    <t>Via E. Filiberto Duca d'Aosta, 7</t>
  </si>
  <si>
    <t>Polo Didattico Etruria - Polo "F"</t>
  </si>
  <si>
    <t>Via Diotisalvi, 5</t>
  </si>
  <si>
    <t>Largo B. Pontecorvo, 4</t>
  </si>
  <si>
    <t>Via Caboto 2 - S. Giuliano Terme</t>
  </si>
  <si>
    <t>Lungarno Pacinotti, 43</t>
  </si>
  <si>
    <t>Lungarno Pacinotti, 44</t>
  </si>
  <si>
    <t>Via Matteotti, 1</t>
  </si>
  <si>
    <t>Via S. Agostino, 120</t>
  </si>
  <si>
    <t xml:space="preserve">Palazzo in Via Fermi </t>
  </si>
  <si>
    <t>Archivio Generale Università in località Montacchiello</t>
  </si>
  <si>
    <t>Via E. Calabresi, 18</t>
  </si>
  <si>
    <t>Via P. Savi, 10</t>
  </si>
  <si>
    <t>Via Roma, 53</t>
  </si>
  <si>
    <t>Via P. Savi, 12</t>
  </si>
  <si>
    <t>Via Roma, 55</t>
  </si>
  <si>
    <t>Sede Dip. di Scienze Fisiologiche</t>
  </si>
  <si>
    <t>Via P. Savi, 2-4-6</t>
  </si>
  <si>
    <t>Via S. Zeno, 33</t>
  </si>
  <si>
    <t>Dip. di Patologia Sperimentale - Sede</t>
  </si>
  <si>
    <t>Via S. Zeno, 35-37-39</t>
  </si>
  <si>
    <t>Via S. Zeno, 37</t>
  </si>
  <si>
    <t>Via S. Zeno, 39</t>
  </si>
  <si>
    <t>Endocas</t>
  </si>
  <si>
    <t>Via S. Zeno, 51</t>
  </si>
  <si>
    <t>Ex casa colonica C.U.S.</t>
  </si>
  <si>
    <t>Via Livornese, 762</t>
  </si>
  <si>
    <t>Impianti Sportivi C.U.S. - Area San Piero a Grado</t>
  </si>
  <si>
    <t>Palestra Polivalente e campi da gioco</t>
  </si>
  <si>
    <t>Vicolo S. Margherita, 3</t>
  </si>
  <si>
    <t>Via S.Frediano, 20</t>
  </si>
  <si>
    <t>Appartamento in via San Frediano</t>
  </si>
  <si>
    <t>Via G. Matteotti, 1</t>
  </si>
  <si>
    <t>Via Garibaldi, snc. - (Zona Don Bosco)</t>
  </si>
  <si>
    <t>Podere I Sodi</t>
  </si>
  <si>
    <t xml:space="preserve">Via Duse, 3 (ex Viale D'Annunzio 75) </t>
  </si>
  <si>
    <t>Viale D'Annunzio, 79-85-87-89</t>
  </si>
  <si>
    <t>Via Livornese, 587 (?)</t>
  </si>
  <si>
    <t>Medicina Veterinaria S. Piero a Grado I° lotto</t>
  </si>
  <si>
    <t>Medicina Veterinaria S. Piero a Grado II° lotto</t>
  </si>
  <si>
    <t>Via Aurelia Sud, 28- 31</t>
  </si>
  <si>
    <t>Via Aurelia Sud, 27</t>
  </si>
  <si>
    <t>Via Aurelia Sud, 31-32- 33</t>
  </si>
  <si>
    <t>Casa delle Guardie</t>
  </si>
  <si>
    <t>Via Aurelia Sud, 35-36 - loc. Stagno (Li)</t>
  </si>
  <si>
    <t>Via Aurelia Sud, 37-39</t>
  </si>
  <si>
    <t>Casa in Comune di Collesalvetti - Loc. Stagno (Li)</t>
  </si>
  <si>
    <t>AREA S. PIERO-TOMBOLO</t>
  </si>
  <si>
    <t>Tipologia Fabbricato</t>
  </si>
  <si>
    <t>Prot.llo Intesa con Comune di Pisa  (CV)</t>
  </si>
  <si>
    <t>CV</t>
  </si>
  <si>
    <t>Via del Brennero, 2-4</t>
  </si>
  <si>
    <t>Via Paradisa, 2</t>
  </si>
  <si>
    <t>Via del Ragnaino, 4</t>
  </si>
  <si>
    <t>G28-1</t>
  </si>
  <si>
    <t>G28-2</t>
  </si>
  <si>
    <t>Villa Letizia</t>
  </si>
  <si>
    <t>Livorno</t>
  </si>
  <si>
    <t xml:space="preserve">Podere Piaggia </t>
  </si>
  <si>
    <t>Ex 1° Mensa Universitaria</t>
  </si>
  <si>
    <t>F06</t>
  </si>
  <si>
    <t>Palazzina Uffici DSU</t>
  </si>
  <si>
    <t>Via dei Martiri, 4/6</t>
  </si>
  <si>
    <t xml:space="preserve">Demanio: Propr.tà - Unipi: Usu. Perpet. </t>
  </si>
  <si>
    <t>Endocrinologia Cisanello</t>
  </si>
  <si>
    <t>S3</t>
  </si>
  <si>
    <t xml:space="preserve">Costo di Ricostruzione immobili Vincolati: </t>
  </si>
  <si>
    <t>A07-a</t>
  </si>
  <si>
    <t>Palazzo in Via S. Maria  (in Complesso Ex Salesiani)</t>
  </si>
  <si>
    <t>Via S. Maria, 46</t>
  </si>
  <si>
    <t>A16</t>
  </si>
  <si>
    <t>Via dei Mille, 15</t>
  </si>
  <si>
    <t>Via Matteotti, 9-11-13</t>
  </si>
  <si>
    <t>Dip. Chimica e Chimica Industriale - Parte Nuova</t>
  </si>
  <si>
    <t>B35-2</t>
  </si>
  <si>
    <t>B35-1</t>
  </si>
  <si>
    <t>Palazzina Pacinotti  (Ex CRAL)</t>
  </si>
  <si>
    <t>PS: C01 Sup. variata (inserito P. Seminterrato di mq. 313,18)</t>
  </si>
  <si>
    <t>Polo Universitario di San Cataldo</t>
  </si>
  <si>
    <t>Via G. Moruzzi, 13 - Loc. San Cataldo</t>
  </si>
  <si>
    <t>C10</t>
  </si>
  <si>
    <t>Laboratorio Volterrano</t>
  </si>
  <si>
    <t>Torre Toscano, Piazza San Michele - Volterra</t>
  </si>
  <si>
    <t>C11</t>
  </si>
  <si>
    <t>Polo Scientifico e Tecnologico di Navacchio</t>
  </si>
  <si>
    <t>Via Giuntini, n° 13 - Navacchio di Cascina</t>
  </si>
  <si>
    <t>D36</t>
  </si>
  <si>
    <t>D37</t>
  </si>
  <si>
    <t>D38</t>
  </si>
  <si>
    <t>F03</t>
  </si>
  <si>
    <t>Foresteria Universitaria nel Complesso Immobilare denominato "Ex Monastero delle Suore Benedettine"</t>
  </si>
  <si>
    <t>Lungarno S. Sonnino, n° 16-18-19-20</t>
  </si>
  <si>
    <t xml:space="preserve">Palazzo in Via Derna </t>
  </si>
  <si>
    <t>?</t>
  </si>
  <si>
    <t>Costo Ricostruzione Immobili non Vincolati:</t>
  </si>
  <si>
    <t>Costo di Ricostruzione Totale:</t>
  </si>
  <si>
    <t>Annesso agricolo in Comune di Venturina</t>
  </si>
  <si>
    <t xml:space="preserve">Attualmente in ristrutturazione </t>
  </si>
  <si>
    <t>Attualmente in ristrutturazione</t>
  </si>
  <si>
    <t>Legenda titoli di godimento:</t>
  </si>
  <si>
    <r>
      <t>P:</t>
    </r>
    <r>
      <rPr>
        <sz val="9"/>
        <rFont val="Arial"/>
        <family val="2"/>
      </rPr>
      <t xml:space="preserve"> Proprietà</t>
    </r>
  </si>
  <si>
    <r>
      <t>AP:</t>
    </r>
    <r>
      <rPr>
        <sz val="9"/>
        <rFont val="Arial"/>
        <family val="2"/>
      </rPr>
      <t xml:space="preserve"> Affitto Passivo</t>
    </r>
  </si>
  <si>
    <r>
      <t>CO:</t>
    </r>
    <r>
      <rPr>
        <sz val="9"/>
        <rFont val="Arial"/>
        <family val="2"/>
      </rPr>
      <t xml:space="preserve"> Comodato uso</t>
    </r>
  </si>
  <si>
    <r>
      <t xml:space="preserve">PS: </t>
    </r>
    <r>
      <rPr>
        <sz val="9"/>
        <rFont val="Arial"/>
        <family val="2"/>
      </rPr>
      <t>Proprietà Superficiaria</t>
    </r>
  </si>
  <si>
    <r>
      <t xml:space="preserve">CV: </t>
    </r>
    <r>
      <rPr>
        <sz val="9"/>
        <rFont val="Arial"/>
        <family val="2"/>
      </rPr>
      <t>Convenzione</t>
    </r>
  </si>
  <si>
    <r>
      <t>D:</t>
    </r>
    <r>
      <rPr>
        <sz val="9"/>
        <rFont val="Arial"/>
        <family val="2"/>
      </rPr>
      <t xml:space="preserve"> Demanio dello Stato</t>
    </r>
  </si>
  <si>
    <r>
      <t>IO:</t>
    </r>
    <r>
      <rPr>
        <sz val="9"/>
        <rFont val="Arial"/>
        <family val="2"/>
      </rPr>
      <t xml:space="preserve"> Indennità di Occupazione</t>
    </r>
  </si>
  <si>
    <r>
      <t>P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AP</t>
    </r>
  </si>
  <si>
    <t>In attesa di ristrutturazione/alienazione - attualmente inutilizzato</t>
  </si>
  <si>
    <t>Fabbricato inagibile - attualmente inutilizzato</t>
  </si>
  <si>
    <t>Attualemnte inutilizzato</t>
  </si>
  <si>
    <t>Convenzione di utilizzo</t>
  </si>
  <si>
    <t>In attesa di alienazione - attualmente inutilizzato</t>
  </si>
  <si>
    <r>
      <t xml:space="preserve">Costo di ricostruzione </t>
    </r>
    <r>
      <rPr>
        <b/>
        <sz val="9"/>
        <rFont val="Calibri"/>
        <family val="2"/>
      </rPr>
      <t>€</t>
    </r>
    <r>
      <rPr>
        <b/>
        <sz val="9"/>
        <rFont val="Arial"/>
        <family val="2"/>
      </rPr>
      <t>/mq</t>
    </r>
  </si>
  <si>
    <t>Superfici nette</t>
  </si>
  <si>
    <t>Note</t>
  </si>
  <si>
    <t>Tit. god.</t>
  </si>
  <si>
    <t>Indirizzo</t>
  </si>
  <si>
    <t>Struttura</t>
  </si>
  <si>
    <t>Cod.</t>
  </si>
  <si>
    <t>Appartamento Via Derna</t>
  </si>
  <si>
    <t>Vincolo</t>
  </si>
  <si>
    <t>Legenda vincolo:</t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</si>
  <si>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: immobili soggetti alla disciplina del Dlgs n. 42/2004 e s.m.i.</t>
    </r>
  </si>
  <si>
    <t>V</t>
  </si>
  <si>
    <t>Prospetto immobili Università di Pisa - valutazione costo di ricostruzione - aprile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</si>
</sst>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&quot;Attivo&quot;;&quot;Attivo&quot;;&quot;Inattivo&quot;"/>
    <numFmt numFmtId="178" formatCode="#,##0.00_ ;\-#,##0.00\ 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39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zoomScalePageLayoutView="0" workbookViewId="0" topLeftCell="A208">
      <selection activeCell="F2" sqref="F2"/>
    </sheetView>
  </sheetViews>
  <sheetFormatPr defaultColWidth="8.7109375" defaultRowHeight="12.75"/>
  <cols>
    <col min="1" max="1" width="8.57421875" style="26" customWidth="1"/>
    <col min="2" max="2" width="31.57421875" style="27" customWidth="1"/>
    <col min="3" max="3" width="31.140625" style="28" customWidth="1"/>
    <col min="4" max="4" width="9.57421875" style="28" customWidth="1"/>
    <col min="5" max="5" width="10.421875" style="29" customWidth="1"/>
    <col min="6" max="6" width="26.421875" style="30" customWidth="1"/>
    <col min="7" max="7" width="12.8515625" style="17" customWidth="1"/>
    <col min="8" max="8" width="15.57421875" style="31" customWidth="1"/>
    <col min="9" max="9" width="19.140625" style="31" customWidth="1"/>
    <col min="10" max="10" width="17.140625" style="31" customWidth="1"/>
    <col min="11" max="11" width="8.7109375" style="32" customWidth="1"/>
    <col min="12" max="12" width="13.8515625" style="32" bestFit="1" customWidth="1"/>
    <col min="13" max="13" width="8.7109375" style="32" customWidth="1"/>
    <col min="14" max="14" width="24.140625" style="32" customWidth="1"/>
    <col min="15" max="16384" width="8.7109375" style="32" customWidth="1"/>
  </cols>
  <sheetData>
    <row r="1" spans="1:7" ht="24" customHeight="1">
      <c r="A1" s="1"/>
      <c r="B1" s="4"/>
      <c r="C1" s="22"/>
      <c r="D1" s="22"/>
      <c r="E1" s="25"/>
      <c r="F1" s="23"/>
      <c r="G1" s="15"/>
    </row>
    <row r="2" spans="1:7" ht="24" customHeight="1">
      <c r="A2" s="1"/>
      <c r="B2" s="42" t="s">
        <v>554</v>
      </c>
      <c r="C2" s="22"/>
      <c r="D2" s="22"/>
      <c r="E2" s="25"/>
      <c r="F2" s="23"/>
      <c r="G2" s="15"/>
    </row>
    <row r="3" spans="1:7" ht="24" customHeight="1">
      <c r="A3" s="1"/>
      <c r="B3" s="43"/>
      <c r="C3" s="22"/>
      <c r="D3" s="22"/>
      <c r="E3" s="25"/>
      <c r="F3" s="23"/>
      <c r="G3" s="15"/>
    </row>
    <row r="4" spans="1:7" ht="19.5" customHeight="1">
      <c r="A4" s="1"/>
      <c r="B4" s="27" t="s">
        <v>70</v>
      </c>
      <c r="C4" s="8"/>
      <c r="D4" s="8"/>
      <c r="E4" s="1"/>
      <c r="F4" s="4"/>
      <c r="G4" s="15"/>
    </row>
    <row r="5" spans="1:7" ht="9.75" customHeight="1">
      <c r="A5" s="1"/>
      <c r="B5" s="4"/>
      <c r="C5" s="8"/>
      <c r="D5" s="8"/>
      <c r="E5" s="1"/>
      <c r="F5" s="4"/>
      <c r="G5" s="15"/>
    </row>
    <row r="6" spans="1:10" ht="36" customHeight="1">
      <c r="A6" s="2" t="s">
        <v>548</v>
      </c>
      <c r="B6" s="2" t="s">
        <v>547</v>
      </c>
      <c r="C6" s="2" t="s">
        <v>546</v>
      </c>
      <c r="D6" s="2" t="s">
        <v>550</v>
      </c>
      <c r="E6" s="2" t="s">
        <v>545</v>
      </c>
      <c r="F6" s="35" t="s">
        <v>544</v>
      </c>
      <c r="G6" s="21" t="s">
        <v>543</v>
      </c>
      <c r="H6" s="35" t="s">
        <v>477</v>
      </c>
      <c r="I6" s="35" t="s">
        <v>542</v>
      </c>
      <c r="J6" s="35" t="s">
        <v>25</v>
      </c>
    </row>
    <row r="7" spans="1:10" s="33" customFormat="1" ht="36" customHeight="1">
      <c r="A7" s="2" t="s">
        <v>71</v>
      </c>
      <c r="B7" s="5" t="s">
        <v>27</v>
      </c>
      <c r="C7" s="12" t="s">
        <v>351</v>
      </c>
      <c r="D7" s="2"/>
      <c r="E7" s="2" t="s">
        <v>14</v>
      </c>
      <c r="F7" s="10"/>
      <c r="G7" s="7">
        <v>777.03</v>
      </c>
      <c r="H7" s="9" t="s">
        <v>6</v>
      </c>
      <c r="I7" s="9">
        <v>1150</v>
      </c>
      <c r="J7" s="19">
        <f aca="true" t="shared" si="0" ref="J7:J14">(G7*I7)</f>
        <v>893584.5</v>
      </c>
    </row>
    <row r="8" spans="1:10" s="33" customFormat="1" ht="36" customHeight="1">
      <c r="A8" s="2" t="s">
        <v>72</v>
      </c>
      <c r="B8" s="5" t="s">
        <v>73</v>
      </c>
      <c r="C8" s="12" t="s">
        <v>352</v>
      </c>
      <c r="D8" s="2" t="s">
        <v>553</v>
      </c>
      <c r="E8" s="2" t="s">
        <v>14</v>
      </c>
      <c r="F8" s="10"/>
      <c r="G8" s="7">
        <v>1524.45</v>
      </c>
      <c r="H8" s="9" t="s">
        <v>7</v>
      </c>
      <c r="I8" s="9">
        <v>2400</v>
      </c>
      <c r="J8" s="19">
        <f t="shared" si="0"/>
        <v>3658680</v>
      </c>
    </row>
    <row r="9" spans="1:10" s="33" customFormat="1" ht="36" customHeight="1">
      <c r="A9" s="2" t="s">
        <v>74</v>
      </c>
      <c r="B9" s="5" t="s">
        <v>75</v>
      </c>
      <c r="C9" s="12" t="s">
        <v>353</v>
      </c>
      <c r="D9" s="2" t="s">
        <v>553</v>
      </c>
      <c r="E9" s="2" t="s">
        <v>14</v>
      </c>
      <c r="F9" s="10"/>
      <c r="G9" s="7">
        <v>3344.89</v>
      </c>
      <c r="H9" s="9" t="s">
        <v>7</v>
      </c>
      <c r="I9" s="9">
        <v>2400</v>
      </c>
      <c r="J9" s="19">
        <f t="shared" si="0"/>
        <v>8027736</v>
      </c>
    </row>
    <row r="10" spans="1:10" s="33" customFormat="1" ht="36" customHeight="1">
      <c r="A10" s="2" t="s">
        <v>76</v>
      </c>
      <c r="B10" s="5" t="s">
        <v>77</v>
      </c>
      <c r="C10" s="12" t="s">
        <v>354</v>
      </c>
      <c r="D10" s="2" t="s">
        <v>553</v>
      </c>
      <c r="E10" s="2" t="s">
        <v>14</v>
      </c>
      <c r="F10" s="10" t="s">
        <v>526</v>
      </c>
      <c r="G10" s="7">
        <v>4400.36</v>
      </c>
      <c r="H10" s="9" t="s">
        <v>7</v>
      </c>
      <c r="I10" s="9">
        <v>2400</v>
      </c>
      <c r="J10" s="19">
        <f t="shared" si="0"/>
        <v>10560864</v>
      </c>
    </row>
    <row r="11" spans="1:10" s="33" customFormat="1" ht="36" customHeight="1">
      <c r="A11" s="2" t="s">
        <v>78</v>
      </c>
      <c r="B11" s="5" t="s">
        <v>521</v>
      </c>
      <c r="C11" s="12" t="s">
        <v>355</v>
      </c>
      <c r="D11" s="2"/>
      <c r="E11" s="2" t="s">
        <v>14</v>
      </c>
      <c r="F11" s="10"/>
      <c r="G11" s="7">
        <v>3110.72</v>
      </c>
      <c r="H11" s="9" t="s">
        <v>6</v>
      </c>
      <c r="I11" s="9">
        <v>1150</v>
      </c>
      <c r="J11" s="19">
        <f t="shared" si="0"/>
        <v>3577328</v>
      </c>
    </row>
    <row r="12" spans="1:10" s="33" customFormat="1" ht="36" customHeight="1">
      <c r="A12" s="2" t="s">
        <v>496</v>
      </c>
      <c r="B12" s="5" t="s">
        <v>549</v>
      </c>
      <c r="C12" s="12" t="s">
        <v>355</v>
      </c>
      <c r="D12" s="2"/>
      <c r="E12" s="2" t="s">
        <v>14</v>
      </c>
      <c r="F12" s="10"/>
      <c r="G12" s="7">
        <v>120.12</v>
      </c>
      <c r="H12" s="9" t="s">
        <v>6</v>
      </c>
      <c r="I12" s="9">
        <v>1150</v>
      </c>
      <c r="J12" s="19">
        <f t="shared" si="0"/>
        <v>138138</v>
      </c>
    </row>
    <row r="13" spans="1:10" s="18" customFormat="1" ht="36" customHeight="1">
      <c r="A13" s="2" t="s">
        <v>79</v>
      </c>
      <c r="B13" s="5" t="s">
        <v>80</v>
      </c>
      <c r="C13" s="12" t="s">
        <v>356</v>
      </c>
      <c r="D13" s="2"/>
      <c r="E13" s="2" t="s">
        <v>12</v>
      </c>
      <c r="F13" s="10"/>
      <c r="G13" s="7">
        <v>2501.43</v>
      </c>
      <c r="H13" s="9" t="s">
        <v>8</v>
      </c>
      <c r="I13" s="9">
        <v>1500</v>
      </c>
      <c r="J13" s="19">
        <f t="shared" si="0"/>
        <v>3752145</v>
      </c>
    </row>
    <row r="14" spans="1:10" s="33" customFormat="1" ht="36" customHeight="1">
      <c r="A14" s="2" t="s">
        <v>81</v>
      </c>
      <c r="B14" s="5" t="s">
        <v>82</v>
      </c>
      <c r="C14" s="12" t="s">
        <v>357</v>
      </c>
      <c r="D14" s="2" t="s">
        <v>553</v>
      </c>
      <c r="E14" s="2" t="s">
        <v>14</v>
      </c>
      <c r="F14" s="10"/>
      <c r="G14" s="7">
        <v>675.7</v>
      </c>
      <c r="H14" s="9" t="s">
        <v>7</v>
      </c>
      <c r="I14" s="9">
        <v>2400</v>
      </c>
      <c r="J14" s="19">
        <f t="shared" si="0"/>
        <v>1621680</v>
      </c>
    </row>
    <row r="15" spans="1:10" s="33" customFormat="1" ht="36" customHeight="1">
      <c r="A15" s="2" t="s">
        <v>83</v>
      </c>
      <c r="B15" s="5" t="s">
        <v>84</v>
      </c>
      <c r="C15" s="12" t="s">
        <v>358</v>
      </c>
      <c r="D15" s="2" t="s">
        <v>553</v>
      </c>
      <c r="E15" s="2" t="s">
        <v>14</v>
      </c>
      <c r="F15" s="10"/>
      <c r="G15" s="7">
        <v>2464.83</v>
      </c>
      <c r="H15" s="9" t="s">
        <v>7</v>
      </c>
      <c r="I15" s="9">
        <v>2400</v>
      </c>
      <c r="J15" s="19">
        <f aca="true" t="shared" si="1" ref="J15:J21">(G15*I15)</f>
        <v>5915592</v>
      </c>
    </row>
    <row r="16" spans="1:10" s="33" customFormat="1" ht="36" customHeight="1">
      <c r="A16" s="2" t="s">
        <v>85</v>
      </c>
      <c r="B16" s="5" t="s">
        <v>86</v>
      </c>
      <c r="C16" s="12" t="s">
        <v>359</v>
      </c>
      <c r="D16" s="2" t="s">
        <v>553</v>
      </c>
      <c r="E16" s="2" t="s">
        <v>14</v>
      </c>
      <c r="F16" s="10"/>
      <c r="G16" s="7">
        <v>7177.93</v>
      </c>
      <c r="H16" s="9" t="s">
        <v>7</v>
      </c>
      <c r="I16" s="9">
        <v>2400</v>
      </c>
      <c r="J16" s="19">
        <f t="shared" si="1"/>
        <v>17227032</v>
      </c>
    </row>
    <row r="17" spans="1:10" s="18" customFormat="1" ht="36" customHeight="1">
      <c r="A17" s="2" t="s">
        <v>87</v>
      </c>
      <c r="B17" s="5" t="s">
        <v>13</v>
      </c>
      <c r="C17" s="12" t="s">
        <v>360</v>
      </c>
      <c r="D17" s="2"/>
      <c r="E17" s="2" t="s">
        <v>12</v>
      </c>
      <c r="F17" s="10"/>
      <c r="G17" s="7">
        <v>307.29</v>
      </c>
      <c r="H17" s="9" t="s">
        <v>7</v>
      </c>
      <c r="I17" s="9">
        <v>2400</v>
      </c>
      <c r="J17" s="19">
        <f t="shared" si="1"/>
        <v>737496</v>
      </c>
    </row>
    <row r="18" spans="1:10" s="33" customFormat="1" ht="36" customHeight="1">
      <c r="A18" s="2" t="s">
        <v>88</v>
      </c>
      <c r="B18" s="5" t="s">
        <v>89</v>
      </c>
      <c r="C18" s="12" t="s">
        <v>361</v>
      </c>
      <c r="D18" s="2" t="s">
        <v>553</v>
      </c>
      <c r="E18" s="2" t="s">
        <v>14</v>
      </c>
      <c r="F18" s="10"/>
      <c r="G18" s="7">
        <v>298.39</v>
      </c>
      <c r="H18" s="9" t="s">
        <v>7</v>
      </c>
      <c r="I18" s="9">
        <v>2400</v>
      </c>
      <c r="J18" s="19">
        <f t="shared" si="1"/>
        <v>716136</v>
      </c>
    </row>
    <row r="19" spans="1:10" s="33" customFormat="1" ht="36" customHeight="1">
      <c r="A19" s="2" t="s">
        <v>90</v>
      </c>
      <c r="B19" s="5" t="s">
        <v>91</v>
      </c>
      <c r="C19" s="12" t="s">
        <v>362</v>
      </c>
      <c r="D19" s="2" t="s">
        <v>553</v>
      </c>
      <c r="E19" s="2" t="s">
        <v>14</v>
      </c>
      <c r="F19" s="10" t="s">
        <v>526</v>
      </c>
      <c r="G19" s="7">
        <v>5318.24</v>
      </c>
      <c r="H19" s="9" t="s">
        <v>7</v>
      </c>
      <c r="I19" s="9">
        <v>2400</v>
      </c>
      <c r="J19" s="19">
        <f t="shared" si="1"/>
        <v>12763776</v>
      </c>
    </row>
    <row r="20" spans="1:10" s="33" customFormat="1" ht="36" customHeight="1">
      <c r="A20" s="2" t="s">
        <v>499</v>
      </c>
      <c r="B20" s="5" t="s">
        <v>497</v>
      </c>
      <c r="C20" s="12" t="s">
        <v>498</v>
      </c>
      <c r="D20" s="2"/>
      <c r="E20" s="2" t="s">
        <v>14</v>
      </c>
      <c r="F20" s="10" t="s">
        <v>526</v>
      </c>
      <c r="G20" s="7">
        <v>1558</v>
      </c>
      <c r="H20" s="9"/>
      <c r="I20" s="9"/>
      <c r="J20" s="19">
        <f t="shared" si="1"/>
        <v>0</v>
      </c>
    </row>
    <row r="21" spans="1:10" s="33" customFormat="1" ht="36" customHeight="1">
      <c r="A21" s="2" t="s">
        <v>92</v>
      </c>
      <c r="B21" s="5" t="s">
        <v>93</v>
      </c>
      <c r="C21" s="12" t="s">
        <v>363</v>
      </c>
      <c r="D21" s="2" t="s">
        <v>553</v>
      </c>
      <c r="E21" s="2" t="s">
        <v>14</v>
      </c>
      <c r="F21" s="10"/>
      <c r="G21" s="7">
        <v>2052.88</v>
      </c>
      <c r="H21" s="9" t="s">
        <v>7</v>
      </c>
      <c r="I21" s="9">
        <v>2400</v>
      </c>
      <c r="J21" s="19">
        <f t="shared" si="1"/>
        <v>4926912</v>
      </c>
    </row>
    <row r="22" spans="1:10" s="33" customFormat="1" ht="36" customHeight="1">
      <c r="A22" s="2" t="s">
        <v>94</v>
      </c>
      <c r="B22" s="5" t="s">
        <v>95</v>
      </c>
      <c r="C22" s="12" t="s">
        <v>96</v>
      </c>
      <c r="D22" s="2" t="s">
        <v>553</v>
      </c>
      <c r="E22" s="2" t="s">
        <v>14</v>
      </c>
      <c r="F22" s="10"/>
      <c r="G22" s="7">
        <v>1030.11</v>
      </c>
      <c r="H22" s="9" t="s">
        <v>7</v>
      </c>
      <c r="I22" s="9">
        <v>2400</v>
      </c>
      <c r="J22" s="19">
        <f>(G22*I22)</f>
        <v>2472264</v>
      </c>
    </row>
    <row r="23" spans="1:10" s="33" customFormat="1" ht="36" customHeight="1">
      <c r="A23" s="2" t="s">
        <v>97</v>
      </c>
      <c r="B23" s="5" t="s">
        <v>98</v>
      </c>
      <c r="C23" s="12" t="s">
        <v>364</v>
      </c>
      <c r="D23" s="2"/>
      <c r="E23" s="2" t="s">
        <v>14</v>
      </c>
      <c r="F23" s="10" t="s">
        <v>537</v>
      </c>
      <c r="G23" s="7">
        <v>784.33</v>
      </c>
      <c r="H23" s="9" t="s">
        <v>7</v>
      </c>
      <c r="I23" s="9">
        <v>2400</v>
      </c>
      <c r="J23" s="19">
        <f>(G23*I23)</f>
        <v>1882392</v>
      </c>
    </row>
    <row r="24" spans="1:10" s="33" customFormat="1" ht="36" customHeight="1">
      <c r="A24" s="2" t="s">
        <v>324</v>
      </c>
      <c r="B24" s="5" t="s">
        <v>328</v>
      </c>
      <c r="C24" s="12" t="s">
        <v>329</v>
      </c>
      <c r="D24" s="2"/>
      <c r="E24" s="2" t="s">
        <v>478</v>
      </c>
      <c r="F24" s="10"/>
      <c r="G24" s="7">
        <v>2000</v>
      </c>
      <c r="H24" s="9" t="s">
        <v>7</v>
      </c>
      <c r="I24" s="9">
        <v>2400</v>
      </c>
      <c r="J24" s="19">
        <f>(G24*I24)</f>
        <v>4800000</v>
      </c>
    </row>
    <row r="25" spans="1:10" s="33" customFormat="1" ht="36" customHeight="1">
      <c r="A25" s="2" t="s">
        <v>99</v>
      </c>
      <c r="B25" s="5" t="s">
        <v>365</v>
      </c>
      <c r="C25" s="12" t="s">
        <v>366</v>
      </c>
      <c r="D25" s="2"/>
      <c r="E25" s="2" t="s">
        <v>14</v>
      </c>
      <c r="F25" s="10"/>
      <c r="G25" s="7">
        <v>11326.13</v>
      </c>
      <c r="H25" s="9" t="s">
        <v>8</v>
      </c>
      <c r="I25" s="9">
        <v>1500</v>
      </c>
      <c r="J25" s="19">
        <f aca="true" t="shared" si="2" ref="J25:J34">(G25*I25)</f>
        <v>16989195</v>
      </c>
    </row>
    <row r="26" spans="1:10" s="33" customFormat="1" ht="36" customHeight="1">
      <c r="A26" s="2" t="s">
        <v>100</v>
      </c>
      <c r="B26" s="5" t="s">
        <v>101</v>
      </c>
      <c r="C26" s="12" t="s">
        <v>368</v>
      </c>
      <c r="D26" s="2" t="s">
        <v>553</v>
      </c>
      <c r="E26" s="2" t="s">
        <v>14</v>
      </c>
      <c r="F26" s="10"/>
      <c r="G26" s="7">
        <v>297.69</v>
      </c>
      <c r="H26" s="9" t="s">
        <v>7</v>
      </c>
      <c r="I26" s="9">
        <v>2400</v>
      </c>
      <c r="J26" s="19">
        <f t="shared" si="2"/>
        <v>714456</v>
      </c>
    </row>
    <row r="27" spans="1:10" s="18" customFormat="1" ht="36" customHeight="1">
      <c r="A27" s="2" t="s">
        <v>102</v>
      </c>
      <c r="B27" s="5" t="s">
        <v>103</v>
      </c>
      <c r="C27" s="12" t="s">
        <v>369</v>
      </c>
      <c r="D27" s="2"/>
      <c r="E27" s="2" t="s">
        <v>12</v>
      </c>
      <c r="F27" s="10"/>
      <c r="G27" s="7">
        <v>188.71</v>
      </c>
      <c r="H27" s="9" t="s">
        <v>7</v>
      </c>
      <c r="I27" s="9">
        <v>2400</v>
      </c>
      <c r="J27" s="19">
        <f t="shared" si="2"/>
        <v>452904</v>
      </c>
    </row>
    <row r="28" spans="1:10" s="33" customFormat="1" ht="36" customHeight="1">
      <c r="A28" s="2" t="s">
        <v>104</v>
      </c>
      <c r="B28" s="5" t="s">
        <v>105</v>
      </c>
      <c r="C28" s="12" t="s">
        <v>360</v>
      </c>
      <c r="D28" s="2"/>
      <c r="E28" s="2" t="s">
        <v>14</v>
      </c>
      <c r="F28" s="10"/>
      <c r="G28" s="7">
        <v>1416.57</v>
      </c>
      <c r="H28" s="9" t="s">
        <v>7</v>
      </c>
      <c r="I28" s="9">
        <v>2400</v>
      </c>
      <c r="J28" s="19">
        <f t="shared" si="2"/>
        <v>3399768</v>
      </c>
    </row>
    <row r="29" spans="1:10" s="33" customFormat="1" ht="36" customHeight="1">
      <c r="A29" s="2" t="s">
        <v>106</v>
      </c>
      <c r="B29" s="5" t="s">
        <v>107</v>
      </c>
      <c r="C29" s="12" t="s">
        <v>370</v>
      </c>
      <c r="D29" s="2"/>
      <c r="E29" s="2" t="s">
        <v>29</v>
      </c>
      <c r="F29" s="10"/>
      <c r="G29" s="7">
        <v>2298.14</v>
      </c>
      <c r="H29" s="9" t="s">
        <v>8</v>
      </c>
      <c r="I29" s="9">
        <v>1500</v>
      </c>
      <c r="J29" s="19">
        <f t="shared" si="2"/>
        <v>3447210</v>
      </c>
    </row>
    <row r="30" spans="1:10" s="18" customFormat="1" ht="36" customHeight="1">
      <c r="A30" s="2" t="s">
        <v>108</v>
      </c>
      <c r="B30" s="5" t="s">
        <v>15</v>
      </c>
      <c r="C30" s="12" t="s">
        <v>500</v>
      </c>
      <c r="D30" s="2"/>
      <c r="E30" s="2" t="s">
        <v>12</v>
      </c>
      <c r="F30" s="10" t="s">
        <v>527</v>
      </c>
      <c r="G30" s="7">
        <v>398.78</v>
      </c>
      <c r="H30" s="9" t="s">
        <v>7</v>
      </c>
      <c r="I30" s="9">
        <v>2400</v>
      </c>
      <c r="J30" s="19">
        <f t="shared" si="2"/>
        <v>957072</v>
      </c>
    </row>
    <row r="31" spans="1:10" s="18" customFormat="1" ht="36" customHeight="1">
      <c r="A31" s="2" t="s">
        <v>109</v>
      </c>
      <c r="B31" s="5" t="s">
        <v>110</v>
      </c>
      <c r="C31" s="12" t="s">
        <v>371</v>
      </c>
      <c r="D31" s="2"/>
      <c r="E31" s="2" t="s">
        <v>12</v>
      </c>
      <c r="F31" s="10"/>
      <c r="G31" s="7">
        <v>390.76</v>
      </c>
      <c r="H31" s="9" t="s">
        <v>8</v>
      </c>
      <c r="I31" s="9">
        <v>2400</v>
      </c>
      <c r="J31" s="19">
        <f t="shared" si="2"/>
        <v>937824</v>
      </c>
    </row>
    <row r="32" spans="1:10" s="33" customFormat="1" ht="36" customHeight="1">
      <c r="A32" s="2" t="s">
        <v>111</v>
      </c>
      <c r="B32" s="5" t="s">
        <v>372</v>
      </c>
      <c r="C32" s="12" t="s">
        <v>373</v>
      </c>
      <c r="D32" s="2" t="s">
        <v>553</v>
      </c>
      <c r="E32" s="2" t="s">
        <v>14</v>
      </c>
      <c r="F32" s="10"/>
      <c r="G32" s="7">
        <v>226.37</v>
      </c>
      <c r="H32" s="9" t="s">
        <v>7</v>
      </c>
      <c r="I32" s="9">
        <v>2400</v>
      </c>
      <c r="J32" s="19">
        <f t="shared" si="2"/>
        <v>543288</v>
      </c>
    </row>
    <row r="33" spans="1:10" s="18" customFormat="1" ht="36" customHeight="1">
      <c r="A33" s="2" t="s">
        <v>322</v>
      </c>
      <c r="B33" s="5" t="s">
        <v>330</v>
      </c>
      <c r="C33" s="12" t="s">
        <v>374</v>
      </c>
      <c r="D33" s="2"/>
      <c r="E33" s="2" t="s">
        <v>12</v>
      </c>
      <c r="F33" s="10"/>
      <c r="G33" s="7">
        <v>445</v>
      </c>
      <c r="H33" s="9" t="s">
        <v>8</v>
      </c>
      <c r="I33" s="9">
        <v>1500</v>
      </c>
      <c r="J33" s="19">
        <f t="shared" si="2"/>
        <v>667500</v>
      </c>
    </row>
    <row r="34" spans="1:10" s="18" customFormat="1" ht="36" customHeight="1">
      <c r="A34" s="2" t="s">
        <v>112</v>
      </c>
      <c r="B34" s="5" t="s">
        <v>485</v>
      </c>
      <c r="C34" s="12" t="s">
        <v>486</v>
      </c>
      <c r="D34" s="2"/>
      <c r="E34" s="2" t="s">
        <v>479</v>
      </c>
      <c r="F34" s="12"/>
      <c r="G34" s="7">
        <v>1590.4</v>
      </c>
      <c r="H34" s="9" t="s">
        <v>8</v>
      </c>
      <c r="I34" s="9">
        <v>1500</v>
      </c>
      <c r="J34" s="19">
        <f t="shared" si="2"/>
        <v>2385600</v>
      </c>
    </row>
    <row r="35" spans="1:10" s="18" customFormat="1" ht="36" customHeight="1">
      <c r="A35" s="2" t="s">
        <v>113</v>
      </c>
      <c r="B35" s="5" t="s">
        <v>114</v>
      </c>
      <c r="C35" s="12" t="s">
        <v>375</v>
      </c>
      <c r="D35" s="2"/>
      <c r="E35" s="2" t="s">
        <v>12</v>
      </c>
      <c r="F35" s="10"/>
      <c r="G35" s="7">
        <v>698.33</v>
      </c>
      <c r="H35" s="9" t="s">
        <v>7</v>
      </c>
      <c r="I35" s="9">
        <v>2400</v>
      </c>
      <c r="J35" s="19">
        <f>(G35*I35)</f>
        <v>1675992</v>
      </c>
    </row>
    <row r="36" spans="1:10" s="18" customFormat="1" ht="36" customHeight="1">
      <c r="A36" s="2" t="s">
        <v>115</v>
      </c>
      <c r="B36" s="5" t="s">
        <v>31</v>
      </c>
      <c r="C36" s="12" t="s">
        <v>376</v>
      </c>
      <c r="D36" s="2"/>
      <c r="E36" s="2" t="s">
        <v>14</v>
      </c>
      <c r="F36" s="10"/>
      <c r="G36" s="7">
        <v>2983.55</v>
      </c>
      <c r="H36" s="9" t="s">
        <v>8</v>
      </c>
      <c r="I36" s="9">
        <v>1500</v>
      </c>
      <c r="J36" s="19">
        <f>(G36*I36)</f>
        <v>4475325</v>
      </c>
    </row>
    <row r="37" spans="1:10" s="33" customFormat="1" ht="36" customHeight="1">
      <c r="A37" s="2" t="s">
        <v>30</v>
      </c>
      <c r="B37" s="5" t="s">
        <v>377</v>
      </c>
      <c r="C37" s="12" t="s">
        <v>376</v>
      </c>
      <c r="D37" s="2"/>
      <c r="E37" s="2" t="s">
        <v>14</v>
      </c>
      <c r="F37" s="10" t="s">
        <v>527</v>
      </c>
      <c r="G37" s="7">
        <v>3358.8</v>
      </c>
      <c r="H37" s="9" t="s">
        <v>9</v>
      </c>
      <c r="I37" s="9">
        <v>800</v>
      </c>
      <c r="J37" s="19">
        <f>(G37*I37)</f>
        <v>2687040</v>
      </c>
    </row>
    <row r="38" spans="1:10" s="33" customFormat="1" ht="36" customHeight="1">
      <c r="A38" s="3"/>
      <c r="B38" s="6"/>
      <c r="C38" s="13"/>
      <c r="D38" s="13"/>
      <c r="E38" s="18"/>
      <c r="F38" s="14"/>
      <c r="G38" s="16"/>
      <c r="H38" s="18"/>
      <c r="I38" s="18"/>
      <c r="J38" s="34"/>
    </row>
    <row r="39" spans="1:10" s="33" customFormat="1" ht="36" customHeight="1">
      <c r="A39" s="3"/>
      <c r="B39" s="5" t="s">
        <v>116</v>
      </c>
      <c r="C39" s="13"/>
      <c r="D39" s="13"/>
      <c r="E39" s="18"/>
      <c r="F39" s="14"/>
      <c r="G39" s="16"/>
      <c r="H39" s="18"/>
      <c r="I39" s="18"/>
      <c r="J39" s="34"/>
    </row>
    <row r="40" spans="1:10" s="33" customFormat="1" ht="36" customHeight="1">
      <c r="A40" s="3"/>
      <c r="B40" s="6"/>
      <c r="C40" s="13"/>
      <c r="D40" s="13"/>
      <c r="E40" s="18"/>
      <c r="F40" s="14"/>
      <c r="G40" s="16"/>
      <c r="H40" s="18"/>
      <c r="I40" s="18"/>
      <c r="J40" s="34"/>
    </row>
    <row r="41" spans="1:10" s="33" customFormat="1" ht="36" customHeight="1">
      <c r="A41" s="2" t="s">
        <v>548</v>
      </c>
      <c r="B41" s="2" t="s">
        <v>547</v>
      </c>
      <c r="C41" s="2" t="s">
        <v>546</v>
      </c>
      <c r="D41" s="2" t="s">
        <v>550</v>
      </c>
      <c r="E41" s="2" t="s">
        <v>545</v>
      </c>
      <c r="F41" s="35" t="s">
        <v>544</v>
      </c>
      <c r="G41" s="21" t="s">
        <v>543</v>
      </c>
      <c r="H41" s="35" t="s">
        <v>477</v>
      </c>
      <c r="I41" s="35" t="s">
        <v>542</v>
      </c>
      <c r="J41" s="35" t="s">
        <v>25</v>
      </c>
    </row>
    <row r="42" spans="1:10" s="33" customFormat="1" ht="36" customHeight="1">
      <c r="A42" s="2" t="s">
        <v>117</v>
      </c>
      <c r="B42" s="5" t="s">
        <v>118</v>
      </c>
      <c r="C42" s="12" t="s">
        <v>378</v>
      </c>
      <c r="D42" s="2"/>
      <c r="E42" s="2" t="s">
        <v>14</v>
      </c>
      <c r="F42" s="10" t="s">
        <v>537</v>
      </c>
      <c r="G42" s="7">
        <v>3699.73</v>
      </c>
      <c r="H42" s="9" t="s">
        <v>7</v>
      </c>
      <c r="I42" s="9">
        <v>2400</v>
      </c>
      <c r="J42" s="19">
        <f>(G42*I42)</f>
        <v>8879352</v>
      </c>
    </row>
    <row r="43" spans="1:10" s="18" customFormat="1" ht="36" customHeight="1">
      <c r="A43" s="2" t="s">
        <v>119</v>
      </c>
      <c r="B43" s="5" t="s">
        <v>379</v>
      </c>
      <c r="C43" s="12" t="s">
        <v>501</v>
      </c>
      <c r="D43" s="2"/>
      <c r="E43" s="2" t="s">
        <v>14</v>
      </c>
      <c r="F43" s="10"/>
      <c r="G43" s="38">
        <v>8610</v>
      </c>
      <c r="H43" s="9" t="s">
        <v>8</v>
      </c>
      <c r="I43" s="48">
        <v>1500</v>
      </c>
      <c r="J43" s="19">
        <f>(G43*I43)</f>
        <v>12915000</v>
      </c>
    </row>
    <row r="44" spans="1:10" s="33" customFormat="1" ht="36" customHeight="1">
      <c r="A44" s="2" t="s">
        <v>120</v>
      </c>
      <c r="B44" s="5" t="s">
        <v>33</v>
      </c>
      <c r="C44" s="12" t="s">
        <v>380</v>
      </c>
      <c r="D44" s="2" t="s">
        <v>553</v>
      </c>
      <c r="E44" s="2" t="s">
        <v>14</v>
      </c>
      <c r="F44" s="10"/>
      <c r="G44" s="7">
        <v>155.54</v>
      </c>
      <c r="H44" s="9" t="s">
        <v>9</v>
      </c>
      <c r="I44" s="9">
        <v>800</v>
      </c>
      <c r="J44" s="19">
        <f aca="true" t="shared" si="3" ref="J44:J54">(G44*I44)</f>
        <v>124432</v>
      </c>
    </row>
    <row r="45" spans="1:10" s="33" customFormat="1" ht="36" customHeight="1">
      <c r="A45" s="2" t="s">
        <v>121</v>
      </c>
      <c r="B45" s="5" t="s">
        <v>381</v>
      </c>
      <c r="C45" s="12" t="s">
        <v>380</v>
      </c>
      <c r="D45" s="2" t="s">
        <v>553</v>
      </c>
      <c r="E45" s="2" t="s">
        <v>14</v>
      </c>
      <c r="F45" s="10"/>
      <c r="G45" s="7">
        <v>70.56</v>
      </c>
      <c r="H45" s="9" t="s">
        <v>9</v>
      </c>
      <c r="I45" s="9">
        <v>300</v>
      </c>
      <c r="J45" s="19">
        <f t="shared" si="3"/>
        <v>21168</v>
      </c>
    </row>
    <row r="46" spans="1:10" s="33" customFormat="1" ht="36" customHeight="1">
      <c r="A46" s="2" t="s">
        <v>122</v>
      </c>
      <c r="B46" s="5" t="s">
        <v>123</v>
      </c>
      <c r="C46" s="12" t="s">
        <v>380</v>
      </c>
      <c r="D46" s="2" t="s">
        <v>553</v>
      </c>
      <c r="E46" s="2" t="s">
        <v>14</v>
      </c>
      <c r="F46" s="10"/>
      <c r="G46" s="7">
        <v>96.76</v>
      </c>
      <c r="H46" s="9" t="s">
        <v>9</v>
      </c>
      <c r="I46" s="9">
        <v>800</v>
      </c>
      <c r="J46" s="19">
        <f t="shared" si="3"/>
        <v>77408</v>
      </c>
    </row>
    <row r="47" spans="1:10" s="33" customFormat="1" ht="36" customHeight="1">
      <c r="A47" s="2" t="s">
        <v>124</v>
      </c>
      <c r="B47" s="5" t="s">
        <v>125</v>
      </c>
      <c r="C47" s="12" t="s">
        <v>380</v>
      </c>
      <c r="D47" s="2" t="s">
        <v>553</v>
      </c>
      <c r="E47" s="2" t="s">
        <v>14</v>
      </c>
      <c r="F47" s="10"/>
      <c r="G47" s="7">
        <v>738.79</v>
      </c>
      <c r="H47" s="9" t="s">
        <v>8</v>
      </c>
      <c r="I47" s="9">
        <v>1500</v>
      </c>
      <c r="J47" s="19">
        <f t="shared" si="3"/>
        <v>1108185</v>
      </c>
    </row>
    <row r="48" spans="1:10" s="33" customFormat="1" ht="36" customHeight="1">
      <c r="A48" s="2" t="s">
        <v>126</v>
      </c>
      <c r="B48" s="5" t="s">
        <v>127</v>
      </c>
      <c r="C48" s="12" t="s">
        <v>380</v>
      </c>
      <c r="D48" s="2" t="s">
        <v>553</v>
      </c>
      <c r="E48" s="2" t="s">
        <v>14</v>
      </c>
      <c r="F48" s="10"/>
      <c r="G48" s="7">
        <v>107.88</v>
      </c>
      <c r="H48" s="9" t="s">
        <v>8</v>
      </c>
      <c r="I48" s="9">
        <v>1500</v>
      </c>
      <c r="J48" s="19">
        <f t="shared" si="3"/>
        <v>161820</v>
      </c>
    </row>
    <row r="49" spans="1:10" s="33" customFormat="1" ht="36" customHeight="1">
      <c r="A49" s="2" t="s">
        <v>128</v>
      </c>
      <c r="B49" s="5" t="s">
        <v>129</v>
      </c>
      <c r="C49" s="12" t="s">
        <v>380</v>
      </c>
      <c r="D49" s="2" t="s">
        <v>553</v>
      </c>
      <c r="E49" s="2" t="s">
        <v>14</v>
      </c>
      <c r="F49" s="10"/>
      <c r="G49" s="7">
        <v>420.19</v>
      </c>
      <c r="H49" s="9" t="s">
        <v>8</v>
      </c>
      <c r="I49" s="9">
        <v>1500</v>
      </c>
      <c r="J49" s="19">
        <f t="shared" si="3"/>
        <v>630285</v>
      </c>
    </row>
    <row r="50" spans="1:10" s="33" customFormat="1" ht="36" customHeight="1">
      <c r="A50" s="2" t="s">
        <v>130</v>
      </c>
      <c r="B50" s="5" t="s">
        <v>382</v>
      </c>
      <c r="C50" s="12" t="s">
        <v>380</v>
      </c>
      <c r="D50" s="2" t="s">
        <v>553</v>
      </c>
      <c r="E50" s="2" t="s">
        <v>14</v>
      </c>
      <c r="F50" s="10"/>
      <c r="G50" s="7">
        <v>5610.11</v>
      </c>
      <c r="H50" s="9" t="s">
        <v>7</v>
      </c>
      <c r="I50" s="9">
        <v>2400</v>
      </c>
      <c r="J50" s="19">
        <f t="shared" si="3"/>
        <v>13464264</v>
      </c>
    </row>
    <row r="51" spans="1:10" s="33" customFormat="1" ht="36" customHeight="1">
      <c r="A51" s="2" t="s">
        <v>131</v>
      </c>
      <c r="B51" s="5" t="s">
        <v>132</v>
      </c>
      <c r="C51" s="12" t="s">
        <v>380</v>
      </c>
      <c r="D51" s="2" t="s">
        <v>553</v>
      </c>
      <c r="E51" s="2" t="s">
        <v>14</v>
      </c>
      <c r="F51" s="10"/>
      <c r="G51" s="7">
        <v>479.23</v>
      </c>
      <c r="H51" s="9" t="s">
        <v>7</v>
      </c>
      <c r="I51" s="9">
        <v>2400</v>
      </c>
      <c r="J51" s="19">
        <f t="shared" si="3"/>
        <v>1150152</v>
      </c>
    </row>
    <row r="52" spans="1:10" s="33" customFormat="1" ht="36" customHeight="1">
      <c r="A52" s="2" t="s">
        <v>133</v>
      </c>
      <c r="B52" s="5" t="s">
        <v>134</v>
      </c>
      <c r="C52" s="12" t="s">
        <v>380</v>
      </c>
      <c r="D52" s="2" t="s">
        <v>553</v>
      </c>
      <c r="E52" s="2" t="s">
        <v>14</v>
      </c>
      <c r="F52" s="10"/>
      <c r="G52" s="7">
        <v>218.39</v>
      </c>
      <c r="H52" s="9" t="s">
        <v>8</v>
      </c>
      <c r="I52" s="9">
        <v>1500</v>
      </c>
      <c r="J52" s="19">
        <f t="shared" si="3"/>
        <v>327585</v>
      </c>
    </row>
    <row r="53" spans="1:10" s="33" customFormat="1" ht="36" customHeight="1">
      <c r="A53" s="2" t="s">
        <v>135</v>
      </c>
      <c r="B53" s="5" t="s">
        <v>136</v>
      </c>
      <c r="C53" s="12" t="s">
        <v>380</v>
      </c>
      <c r="D53" s="2" t="s">
        <v>553</v>
      </c>
      <c r="E53" s="2" t="s">
        <v>14</v>
      </c>
      <c r="F53" s="10"/>
      <c r="G53" s="7">
        <v>188.48</v>
      </c>
      <c r="H53" s="9" t="s">
        <v>9</v>
      </c>
      <c r="I53" s="9">
        <v>800</v>
      </c>
      <c r="J53" s="19">
        <f t="shared" si="3"/>
        <v>150784</v>
      </c>
    </row>
    <row r="54" spans="1:10" s="33" customFormat="1" ht="36" customHeight="1">
      <c r="A54" s="2" t="s">
        <v>137</v>
      </c>
      <c r="B54" s="5" t="s">
        <v>138</v>
      </c>
      <c r="C54" s="12" t="s">
        <v>380</v>
      </c>
      <c r="D54" s="2" t="s">
        <v>553</v>
      </c>
      <c r="E54" s="2" t="s">
        <v>14</v>
      </c>
      <c r="F54" s="10"/>
      <c r="G54" s="7">
        <v>220.77</v>
      </c>
      <c r="H54" s="9" t="s">
        <v>9</v>
      </c>
      <c r="I54" s="9">
        <v>800</v>
      </c>
      <c r="J54" s="19">
        <f t="shared" si="3"/>
        <v>176616</v>
      </c>
    </row>
    <row r="55" spans="1:10" s="33" customFormat="1" ht="36" customHeight="1">
      <c r="A55" s="2" t="s">
        <v>139</v>
      </c>
      <c r="B55" s="5" t="s">
        <v>140</v>
      </c>
      <c r="C55" s="12" t="s">
        <v>380</v>
      </c>
      <c r="D55" s="2" t="s">
        <v>553</v>
      </c>
      <c r="E55" s="2" t="s">
        <v>14</v>
      </c>
      <c r="F55" s="10"/>
      <c r="G55" s="7">
        <v>201</v>
      </c>
      <c r="H55" s="9" t="s">
        <v>9</v>
      </c>
      <c r="I55" s="9">
        <v>800</v>
      </c>
      <c r="J55" s="19">
        <f aca="true" t="shared" si="4" ref="J55:J69">(G55*I55)</f>
        <v>160800</v>
      </c>
    </row>
    <row r="56" spans="1:10" s="33" customFormat="1" ht="36" customHeight="1">
      <c r="A56" s="2" t="s">
        <v>141</v>
      </c>
      <c r="B56" s="5" t="s">
        <v>34</v>
      </c>
      <c r="C56" s="12" t="s">
        <v>380</v>
      </c>
      <c r="D56" s="2" t="s">
        <v>553</v>
      </c>
      <c r="E56" s="2" t="s">
        <v>14</v>
      </c>
      <c r="F56" s="10"/>
      <c r="G56" s="7">
        <v>788.79</v>
      </c>
      <c r="H56" s="9" t="s">
        <v>9</v>
      </c>
      <c r="I56" s="9">
        <v>300</v>
      </c>
      <c r="J56" s="19">
        <f t="shared" si="4"/>
        <v>236637</v>
      </c>
    </row>
    <row r="57" spans="1:10" s="33" customFormat="1" ht="36" customHeight="1">
      <c r="A57" s="2" t="s">
        <v>142</v>
      </c>
      <c r="B57" s="5" t="s">
        <v>143</v>
      </c>
      <c r="C57" s="12" t="s">
        <v>380</v>
      </c>
      <c r="D57" s="2" t="s">
        <v>553</v>
      </c>
      <c r="E57" s="2" t="s">
        <v>14</v>
      </c>
      <c r="F57" s="10"/>
      <c r="G57" s="7">
        <v>98.54</v>
      </c>
      <c r="H57" s="9" t="s">
        <v>9</v>
      </c>
      <c r="I57" s="9">
        <v>300</v>
      </c>
      <c r="J57" s="19">
        <f t="shared" si="4"/>
        <v>29562</v>
      </c>
    </row>
    <row r="58" spans="1:10" s="33" customFormat="1" ht="36" customHeight="1">
      <c r="A58" s="2" t="s">
        <v>144</v>
      </c>
      <c r="B58" s="5" t="s">
        <v>383</v>
      </c>
      <c r="C58" s="12" t="s">
        <v>380</v>
      </c>
      <c r="D58" s="2" t="s">
        <v>553</v>
      </c>
      <c r="E58" s="2" t="s">
        <v>14</v>
      </c>
      <c r="F58" s="10"/>
      <c r="G58" s="7">
        <v>549.8</v>
      </c>
      <c r="H58" s="9" t="s">
        <v>8</v>
      </c>
      <c r="I58" s="9">
        <v>1500</v>
      </c>
      <c r="J58" s="19">
        <f t="shared" si="4"/>
        <v>824700</v>
      </c>
    </row>
    <row r="59" spans="1:10" s="33" customFormat="1" ht="36" customHeight="1">
      <c r="A59" s="2" t="s">
        <v>145</v>
      </c>
      <c r="B59" s="5" t="s">
        <v>35</v>
      </c>
      <c r="C59" s="12" t="s">
        <v>380</v>
      </c>
      <c r="D59" s="2" t="s">
        <v>553</v>
      </c>
      <c r="E59" s="2" t="s">
        <v>14</v>
      </c>
      <c r="F59" s="10"/>
      <c r="G59" s="7">
        <v>1434.87</v>
      </c>
      <c r="H59" s="9" t="s">
        <v>8</v>
      </c>
      <c r="I59" s="9">
        <v>1500</v>
      </c>
      <c r="J59" s="19">
        <f t="shared" si="4"/>
        <v>2152305</v>
      </c>
    </row>
    <row r="60" spans="1:10" s="33" customFormat="1" ht="36" customHeight="1">
      <c r="A60" s="2" t="s">
        <v>146</v>
      </c>
      <c r="B60" s="5" t="s">
        <v>147</v>
      </c>
      <c r="C60" s="12" t="s">
        <v>380</v>
      </c>
      <c r="D60" s="2" t="s">
        <v>553</v>
      </c>
      <c r="E60" s="2" t="s">
        <v>14</v>
      </c>
      <c r="F60" s="10"/>
      <c r="G60" s="7">
        <v>348.81</v>
      </c>
      <c r="H60" s="9" t="s">
        <v>8</v>
      </c>
      <c r="I60" s="9">
        <v>1500</v>
      </c>
      <c r="J60" s="19">
        <f t="shared" si="4"/>
        <v>523215</v>
      </c>
    </row>
    <row r="61" spans="1:10" s="33" customFormat="1" ht="36" customHeight="1">
      <c r="A61" s="2" t="s">
        <v>148</v>
      </c>
      <c r="B61" s="5" t="s">
        <v>36</v>
      </c>
      <c r="C61" s="12" t="s">
        <v>384</v>
      </c>
      <c r="D61" s="2" t="s">
        <v>553</v>
      </c>
      <c r="E61" s="2" t="s">
        <v>14</v>
      </c>
      <c r="F61" s="10" t="s">
        <v>538</v>
      </c>
      <c r="G61" s="7">
        <v>284.88</v>
      </c>
      <c r="H61" s="9" t="s">
        <v>9</v>
      </c>
      <c r="I61" s="9">
        <v>800</v>
      </c>
      <c r="J61" s="19">
        <f t="shared" si="4"/>
        <v>227904</v>
      </c>
    </row>
    <row r="62" spans="1:10" s="33" customFormat="1" ht="36" customHeight="1">
      <c r="A62" s="2" t="s">
        <v>149</v>
      </c>
      <c r="B62" s="5" t="s">
        <v>385</v>
      </c>
      <c r="C62" s="12" t="s">
        <v>386</v>
      </c>
      <c r="D62" s="2"/>
      <c r="E62" s="2" t="s">
        <v>14</v>
      </c>
      <c r="F62" s="10"/>
      <c r="G62" s="7">
        <v>1512.87</v>
      </c>
      <c r="H62" s="9" t="s">
        <v>8</v>
      </c>
      <c r="I62" s="9">
        <v>1500</v>
      </c>
      <c r="J62" s="19">
        <f t="shared" si="4"/>
        <v>2269305</v>
      </c>
    </row>
    <row r="63" spans="1:10" s="33" customFormat="1" ht="36" customHeight="1">
      <c r="A63" s="2" t="s">
        <v>150</v>
      </c>
      <c r="B63" s="5" t="s">
        <v>387</v>
      </c>
      <c r="C63" s="12" t="s">
        <v>386</v>
      </c>
      <c r="D63" s="2"/>
      <c r="E63" s="2" t="s">
        <v>14</v>
      </c>
      <c r="F63" s="10"/>
      <c r="G63" s="7">
        <v>1278.23</v>
      </c>
      <c r="H63" s="9" t="s">
        <v>8</v>
      </c>
      <c r="I63" s="9">
        <v>1500</v>
      </c>
      <c r="J63" s="19">
        <f t="shared" si="4"/>
        <v>1917345</v>
      </c>
    </row>
    <row r="64" spans="1:10" s="33" customFormat="1" ht="36" customHeight="1">
      <c r="A64" s="2" t="s">
        <v>151</v>
      </c>
      <c r="B64" s="5" t="s">
        <v>152</v>
      </c>
      <c r="C64" s="12" t="s">
        <v>386</v>
      </c>
      <c r="D64" s="2"/>
      <c r="E64" s="2" t="s">
        <v>14</v>
      </c>
      <c r="F64" s="10"/>
      <c r="G64" s="64">
        <v>3119.61</v>
      </c>
      <c r="H64" s="51" t="s">
        <v>8</v>
      </c>
      <c r="I64" s="51">
        <v>1500</v>
      </c>
      <c r="J64" s="68">
        <f t="shared" si="4"/>
        <v>4679415</v>
      </c>
    </row>
    <row r="65" spans="1:10" s="33" customFormat="1" ht="36" customHeight="1">
      <c r="A65" s="2" t="s">
        <v>153</v>
      </c>
      <c r="B65" s="5" t="s">
        <v>388</v>
      </c>
      <c r="C65" s="12" t="s">
        <v>386</v>
      </c>
      <c r="D65" s="2"/>
      <c r="E65" s="2" t="s">
        <v>14</v>
      </c>
      <c r="F65" s="10"/>
      <c r="G65" s="65"/>
      <c r="H65" s="67"/>
      <c r="I65" s="67"/>
      <c r="J65" s="67"/>
    </row>
    <row r="66" spans="1:10" s="33" customFormat="1" ht="36" customHeight="1">
      <c r="A66" s="2" t="s">
        <v>154</v>
      </c>
      <c r="B66" s="5" t="s">
        <v>155</v>
      </c>
      <c r="C66" s="12" t="s">
        <v>386</v>
      </c>
      <c r="D66" s="2"/>
      <c r="E66" s="2" t="s">
        <v>14</v>
      </c>
      <c r="F66" s="10"/>
      <c r="G66" s="66"/>
      <c r="H66" s="52"/>
      <c r="I66" s="52"/>
      <c r="J66" s="52"/>
    </row>
    <row r="67" spans="1:10" s="33" customFormat="1" ht="36" customHeight="1">
      <c r="A67" s="2" t="s">
        <v>156</v>
      </c>
      <c r="B67" s="5" t="s">
        <v>157</v>
      </c>
      <c r="C67" s="12" t="s">
        <v>386</v>
      </c>
      <c r="D67" s="2"/>
      <c r="E67" s="2" t="s">
        <v>14</v>
      </c>
      <c r="F67" s="10"/>
      <c r="G67" s="7">
        <v>331.44</v>
      </c>
      <c r="H67" s="9" t="s">
        <v>8</v>
      </c>
      <c r="I67" s="9">
        <v>1500</v>
      </c>
      <c r="J67" s="19">
        <f t="shared" si="4"/>
        <v>497160</v>
      </c>
    </row>
    <row r="68" spans="1:10" s="33" customFormat="1" ht="36" customHeight="1">
      <c r="A68" s="2" t="s">
        <v>158</v>
      </c>
      <c r="B68" s="5" t="s">
        <v>159</v>
      </c>
      <c r="C68" s="12" t="s">
        <v>386</v>
      </c>
      <c r="D68" s="2"/>
      <c r="E68" s="2" t="s">
        <v>14</v>
      </c>
      <c r="F68" s="10" t="s">
        <v>539</v>
      </c>
      <c r="G68" s="2">
        <v>180.03</v>
      </c>
      <c r="H68" s="9" t="s">
        <v>323</v>
      </c>
      <c r="I68" s="9">
        <v>300</v>
      </c>
      <c r="J68" s="19">
        <f t="shared" si="4"/>
        <v>54009</v>
      </c>
    </row>
    <row r="69" spans="1:10" s="33" customFormat="1" ht="36" customHeight="1">
      <c r="A69" s="2" t="s">
        <v>160</v>
      </c>
      <c r="B69" s="5" t="s">
        <v>159</v>
      </c>
      <c r="C69" s="12" t="s">
        <v>386</v>
      </c>
      <c r="D69" s="2"/>
      <c r="E69" s="2" t="s">
        <v>14</v>
      </c>
      <c r="F69" s="10"/>
      <c r="G69" s="7">
        <v>470.98</v>
      </c>
      <c r="H69" s="9" t="s">
        <v>9</v>
      </c>
      <c r="I69" s="9">
        <v>300</v>
      </c>
      <c r="J69" s="19">
        <f t="shared" si="4"/>
        <v>141294</v>
      </c>
    </row>
    <row r="70" spans="1:10" s="33" customFormat="1" ht="36" customHeight="1">
      <c r="A70" s="2" t="s">
        <v>161</v>
      </c>
      <c r="B70" s="5" t="s">
        <v>37</v>
      </c>
      <c r="C70" s="12" t="s">
        <v>389</v>
      </c>
      <c r="D70" s="2"/>
      <c r="E70" s="2" t="s">
        <v>14</v>
      </c>
      <c r="F70" s="10"/>
      <c r="G70" s="7">
        <v>1600.24</v>
      </c>
      <c r="H70" s="9" t="s">
        <v>9</v>
      </c>
      <c r="I70" s="9">
        <v>800</v>
      </c>
      <c r="J70" s="19">
        <f aca="true" t="shared" si="5" ref="J70:J84">(G70*I70)</f>
        <v>1280192</v>
      </c>
    </row>
    <row r="71" spans="1:10" s="33" customFormat="1" ht="36" customHeight="1">
      <c r="A71" s="2" t="s">
        <v>162</v>
      </c>
      <c r="B71" s="5" t="s">
        <v>390</v>
      </c>
      <c r="C71" s="12" t="s">
        <v>391</v>
      </c>
      <c r="D71" s="2" t="s">
        <v>553</v>
      </c>
      <c r="E71" s="2" t="s">
        <v>14</v>
      </c>
      <c r="F71" s="10"/>
      <c r="G71" s="7">
        <v>7151.33</v>
      </c>
      <c r="H71" s="9" t="s">
        <v>7</v>
      </c>
      <c r="I71" s="9">
        <v>2400</v>
      </c>
      <c r="J71" s="19">
        <f t="shared" si="5"/>
        <v>17163192</v>
      </c>
    </row>
    <row r="72" spans="1:10" s="33" customFormat="1" ht="36" customHeight="1">
      <c r="A72" s="2" t="s">
        <v>163</v>
      </c>
      <c r="B72" s="5" t="s">
        <v>38</v>
      </c>
      <c r="C72" s="12" t="s">
        <v>392</v>
      </c>
      <c r="D72" s="2"/>
      <c r="E72" s="2" t="s">
        <v>14</v>
      </c>
      <c r="F72" s="10"/>
      <c r="G72" s="7">
        <v>560.53</v>
      </c>
      <c r="H72" s="9" t="s">
        <v>8</v>
      </c>
      <c r="I72" s="9">
        <v>1500</v>
      </c>
      <c r="J72" s="19">
        <f t="shared" si="5"/>
        <v>840795</v>
      </c>
    </row>
    <row r="73" spans="1:10" s="33" customFormat="1" ht="36" customHeight="1">
      <c r="A73" s="2" t="s">
        <v>169</v>
      </c>
      <c r="B73" s="5" t="s">
        <v>394</v>
      </c>
      <c r="C73" s="12" t="s">
        <v>393</v>
      </c>
      <c r="D73" s="2"/>
      <c r="E73" s="2" t="s">
        <v>14</v>
      </c>
      <c r="F73" s="10"/>
      <c r="G73" s="7">
        <v>1983.66</v>
      </c>
      <c r="H73" s="9" t="s">
        <v>8</v>
      </c>
      <c r="I73" s="9">
        <v>1500</v>
      </c>
      <c r="J73" s="19">
        <f t="shared" si="5"/>
        <v>2975490</v>
      </c>
    </row>
    <row r="74" spans="1:10" s="18" customFormat="1" ht="36" customHeight="1">
      <c r="A74" s="2" t="s">
        <v>170</v>
      </c>
      <c r="B74" s="5" t="s">
        <v>16</v>
      </c>
      <c r="C74" s="12" t="s">
        <v>395</v>
      </c>
      <c r="D74" s="2"/>
      <c r="E74" s="2" t="s">
        <v>17</v>
      </c>
      <c r="F74" s="10"/>
      <c r="G74" s="7">
        <v>466.06</v>
      </c>
      <c r="H74" s="9" t="s">
        <v>7</v>
      </c>
      <c r="I74" s="9">
        <v>2400</v>
      </c>
      <c r="J74" s="19">
        <f t="shared" si="5"/>
        <v>1118544</v>
      </c>
    </row>
    <row r="75" spans="1:10" s="18" customFormat="1" ht="36" customHeight="1">
      <c r="A75" s="2" t="s">
        <v>171</v>
      </c>
      <c r="B75" s="5" t="s">
        <v>18</v>
      </c>
      <c r="C75" s="12" t="s">
        <v>395</v>
      </c>
      <c r="D75" s="2"/>
      <c r="E75" s="2" t="s">
        <v>17</v>
      </c>
      <c r="F75" s="10"/>
      <c r="G75" s="7">
        <v>2673.22</v>
      </c>
      <c r="H75" s="9" t="s">
        <v>7</v>
      </c>
      <c r="I75" s="9">
        <v>2400</v>
      </c>
      <c r="J75" s="19">
        <v>0</v>
      </c>
    </row>
    <row r="76" spans="1:10" s="18" customFormat="1" ht="36" customHeight="1">
      <c r="A76" s="2" t="s">
        <v>172</v>
      </c>
      <c r="B76" s="5" t="s">
        <v>19</v>
      </c>
      <c r="C76" s="12" t="s">
        <v>395</v>
      </c>
      <c r="D76" s="2"/>
      <c r="E76" s="2" t="s">
        <v>17</v>
      </c>
      <c r="F76" s="10"/>
      <c r="G76" s="7">
        <v>1207.36</v>
      </c>
      <c r="H76" s="9" t="s">
        <v>7</v>
      </c>
      <c r="I76" s="9">
        <v>2400</v>
      </c>
      <c r="J76" s="19">
        <f t="shared" si="5"/>
        <v>2897664</v>
      </c>
    </row>
    <row r="77" spans="1:10" s="18" customFormat="1" ht="36" customHeight="1">
      <c r="A77" s="2" t="s">
        <v>39</v>
      </c>
      <c r="B77" s="5" t="s">
        <v>40</v>
      </c>
      <c r="C77" s="12" t="s">
        <v>395</v>
      </c>
      <c r="D77" s="2"/>
      <c r="E77" s="2" t="s">
        <v>17</v>
      </c>
      <c r="F77" s="10"/>
      <c r="G77" s="7">
        <v>1524.9</v>
      </c>
      <c r="H77" s="9" t="s">
        <v>7</v>
      </c>
      <c r="I77" s="9">
        <v>2400</v>
      </c>
      <c r="J77" s="19">
        <v>0</v>
      </c>
    </row>
    <row r="78" spans="1:10" s="18" customFormat="1" ht="36" customHeight="1">
      <c r="A78" s="2" t="s">
        <v>41</v>
      </c>
      <c r="B78" s="5" t="s">
        <v>42</v>
      </c>
      <c r="C78" s="12" t="s">
        <v>395</v>
      </c>
      <c r="D78" s="2"/>
      <c r="E78" s="2" t="s">
        <v>17</v>
      </c>
      <c r="F78" s="10"/>
      <c r="G78" s="7">
        <v>269.82</v>
      </c>
      <c r="H78" s="9" t="s">
        <v>9</v>
      </c>
      <c r="I78" s="9">
        <v>800</v>
      </c>
      <c r="J78" s="19">
        <v>0</v>
      </c>
    </row>
    <row r="79" spans="1:10" s="33" customFormat="1" ht="36" customHeight="1">
      <c r="A79" s="2" t="s">
        <v>504</v>
      </c>
      <c r="B79" s="5" t="s">
        <v>43</v>
      </c>
      <c r="C79" s="12" t="s">
        <v>396</v>
      </c>
      <c r="D79" s="2" t="s">
        <v>553</v>
      </c>
      <c r="E79" s="2" t="s">
        <v>14</v>
      </c>
      <c r="F79" s="10"/>
      <c r="G79" s="64">
        <v>10739.87</v>
      </c>
      <c r="H79" s="51" t="s">
        <v>7</v>
      </c>
      <c r="I79" s="51">
        <v>2400</v>
      </c>
      <c r="J79" s="68">
        <f t="shared" si="5"/>
        <v>25775688</v>
      </c>
    </row>
    <row r="80" spans="1:10" s="33" customFormat="1" ht="36" customHeight="1">
      <c r="A80" s="2" t="s">
        <v>503</v>
      </c>
      <c r="B80" s="5" t="s">
        <v>502</v>
      </c>
      <c r="C80" s="12" t="s">
        <v>396</v>
      </c>
      <c r="D80" s="2" t="s">
        <v>553</v>
      </c>
      <c r="E80" s="2" t="s">
        <v>14</v>
      </c>
      <c r="F80" s="10"/>
      <c r="G80" s="52"/>
      <c r="H80" s="52"/>
      <c r="I80" s="52"/>
      <c r="J80" s="52"/>
    </row>
    <row r="81" spans="1:10" s="33" customFormat="1" ht="36" customHeight="1">
      <c r="A81" s="2" t="s">
        <v>173</v>
      </c>
      <c r="B81" s="5" t="s">
        <v>174</v>
      </c>
      <c r="C81" s="12" t="s">
        <v>397</v>
      </c>
      <c r="D81" s="2" t="s">
        <v>553</v>
      </c>
      <c r="E81" s="2" t="s">
        <v>14</v>
      </c>
      <c r="F81" s="10"/>
      <c r="G81" s="7">
        <v>9049.82</v>
      </c>
      <c r="H81" s="9" t="s">
        <v>7</v>
      </c>
      <c r="I81" s="9">
        <v>2400</v>
      </c>
      <c r="J81" s="19">
        <f t="shared" si="5"/>
        <v>21719568</v>
      </c>
    </row>
    <row r="82" spans="1:10" s="33" customFormat="1" ht="36" customHeight="1">
      <c r="A82" s="2" t="s">
        <v>175</v>
      </c>
      <c r="B82" s="5" t="s">
        <v>176</v>
      </c>
      <c r="C82" s="12" t="s">
        <v>398</v>
      </c>
      <c r="D82" s="2" t="s">
        <v>553</v>
      </c>
      <c r="E82" s="2" t="s">
        <v>14</v>
      </c>
      <c r="F82" s="10"/>
      <c r="G82" s="7">
        <v>880.01</v>
      </c>
      <c r="H82" s="9" t="s">
        <v>7</v>
      </c>
      <c r="I82" s="9">
        <v>2400</v>
      </c>
      <c r="J82" s="19">
        <f t="shared" si="5"/>
        <v>2112024</v>
      </c>
    </row>
    <row r="83" spans="1:10" s="33" customFormat="1" ht="36" customHeight="1">
      <c r="A83" s="2" t="s">
        <v>177</v>
      </c>
      <c r="B83" s="5" t="s">
        <v>178</v>
      </c>
      <c r="C83" s="12" t="s">
        <v>399</v>
      </c>
      <c r="D83" s="2" t="s">
        <v>553</v>
      </c>
      <c r="E83" s="2" t="s">
        <v>14</v>
      </c>
      <c r="F83" s="10"/>
      <c r="G83" s="7">
        <v>3041.96</v>
      </c>
      <c r="H83" s="9" t="s">
        <v>7</v>
      </c>
      <c r="I83" s="9">
        <v>2400</v>
      </c>
      <c r="J83" s="19">
        <f t="shared" si="5"/>
        <v>7300704</v>
      </c>
    </row>
    <row r="84" spans="1:10" s="33" customFormat="1" ht="36" customHeight="1">
      <c r="A84" s="2" t="s">
        <v>179</v>
      </c>
      <c r="B84" s="5" t="s">
        <v>44</v>
      </c>
      <c r="C84" s="12" t="s">
        <v>400</v>
      </c>
      <c r="D84" s="2" t="s">
        <v>553</v>
      </c>
      <c r="E84" s="2" t="s">
        <v>14</v>
      </c>
      <c r="F84" s="10"/>
      <c r="G84" s="7">
        <v>232.73</v>
      </c>
      <c r="H84" s="9" t="s">
        <v>7</v>
      </c>
      <c r="I84" s="9">
        <v>2400</v>
      </c>
      <c r="J84" s="19">
        <f t="shared" si="5"/>
        <v>558552</v>
      </c>
    </row>
    <row r="85" spans="1:10" s="33" customFormat="1" ht="36" customHeight="1">
      <c r="A85" s="2" t="s">
        <v>180</v>
      </c>
      <c r="B85" s="5" t="s">
        <v>402</v>
      </c>
      <c r="C85" s="12" t="s">
        <v>401</v>
      </c>
      <c r="D85" s="2"/>
      <c r="E85" s="2" t="s">
        <v>14</v>
      </c>
      <c r="F85" s="10"/>
      <c r="G85" s="7">
        <v>2325.87</v>
      </c>
      <c r="H85" s="9" t="s">
        <v>8</v>
      </c>
      <c r="I85" s="9">
        <v>1500</v>
      </c>
      <c r="J85" s="19">
        <f aca="true" t="shared" si="6" ref="J85:J98">(G85*I85)</f>
        <v>3488805</v>
      </c>
    </row>
    <row r="86" spans="1:10" s="33" customFormat="1" ht="36" customHeight="1">
      <c r="A86" s="2" t="s">
        <v>181</v>
      </c>
      <c r="B86" s="5" t="s">
        <v>403</v>
      </c>
      <c r="C86" s="12" t="s">
        <v>404</v>
      </c>
      <c r="D86" s="2"/>
      <c r="E86" s="2" t="s">
        <v>14</v>
      </c>
      <c r="F86" s="10"/>
      <c r="G86" s="7">
        <v>346.7</v>
      </c>
      <c r="H86" s="9" t="s">
        <v>7</v>
      </c>
      <c r="I86" s="9">
        <v>2400</v>
      </c>
      <c r="J86" s="19">
        <f t="shared" si="6"/>
        <v>832080</v>
      </c>
    </row>
    <row r="87" spans="1:10" s="33" customFormat="1" ht="36" customHeight="1">
      <c r="A87" s="2" t="s">
        <v>182</v>
      </c>
      <c r="B87" s="5" t="s">
        <v>405</v>
      </c>
      <c r="C87" s="12" t="s">
        <v>404</v>
      </c>
      <c r="D87" s="2"/>
      <c r="E87" s="2" t="s">
        <v>14</v>
      </c>
      <c r="F87" s="10"/>
      <c r="G87" s="7">
        <v>2264.09</v>
      </c>
      <c r="H87" s="9" t="s">
        <v>8</v>
      </c>
      <c r="I87" s="9">
        <v>1500</v>
      </c>
      <c r="J87" s="19">
        <f t="shared" si="6"/>
        <v>3396135</v>
      </c>
    </row>
    <row r="88" spans="1:10" s="33" customFormat="1" ht="36" customHeight="1">
      <c r="A88" s="2" t="s">
        <v>183</v>
      </c>
      <c r="B88" s="5" t="s">
        <v>406</v>
      </c>
      <c r="C88" s="12" t="s">
        <v>404</v>
      </c>
      <c r="D88" s="2"/>
      <c r="E88" s="2" t="s">
        <v>14</v>
      </c>
      <c r="F88" s="10"/>
      <c r="G88" s="7">
        <v>1033.21</v>
      </c>
      <c r="H88" s="9" t="s">
        <v>8</v>
      </c>
      <c r="I88" s="9">
        <v>1500</v>
      </c>
      <c r="J88" s="19">
        <f t="shared" si="6"/>
        <v>1549815</v>
      </c>
    </row>
    <row r="89" spans="1:10" s="33" customFormat="1" ht="36" customHeight="1">
      <c r="A89" s="2" t="s">
        <v>184</v>
      </c>
      <c r="B89" s="5" t="s">
        <v>185</v>
      </c>
      <c r="C89" s="12" t="s">
        <v>407</v>
      </c>
      <c r="D89" s="2"/>
      <c r="E89" s="2" t="s">
        <v>14</v>
      </c>
      <c r="F89" s="10"/>
      <c r="G89" s="7">
        <v>1445.22</v>
      </c>
      <c r="H89" s="9" t="s">
        <v>8</v>
      </c>
      <c r="I89" s="9">
        <v>1500</v>
      </c>
      <c r="J89" s="19">
        <f t="shared" si="6"/>
        <v>2167830</v>
      </c>
    </row>
    <row r="90" spans="1:10" s="33" customFormat="1" ht="36" customHeight="1">
      <c r="A90" s="2" t="s">
        <v>186</v>
      </c>
      <c r="B90" s="5" t="s">
        <v>408</v>
      </c>
      <c r="C90" s="12" t="s">
        <v>404</v>
      </c>
      <c r="D90" s="2"/>
      <c r="E90" s="2" t="s">
        <v>14</v>
      </c>
      <c r="F90" s="10"/>
      <c r="G90" s="7">
        <v>1807.17</v>
      </c>
      <c r="H90" s="9" t="s">
        <v>8</v>
      </c>
      <c r="I90" s="9">
        <v>1500</v>
      </c>
      <c r="J90" s="19">
        <f t="shared" si="6"/>
        <v>2710755</v>
      </c>
    </row>
    <row r="91" spans="1:10" s="33" customFormat="1" ht="36" customHeight="1">
      <c r="A91" s="2" t="s">
        <v>187</v>
      </c>
      <c r="B91" s="5" t="s">
        <v>409</v>
      </c>
      <c r="C91" s="12" t="s">
        <v>404</v>
      </c>
      <c r="D91" s="2"/>
      <c r="E91" s="2" t="s">
        <v>14</v>
      </c>
      <c r="F91" s="10"/>
      <c r="G91" s="7">
        <v>19489.86</v>
      </c>
      <c r="H91" s="9" t="s">
        <v>7</v>
      </c>
      <c r="I91" s="9">
        <v>2400</v>
      </c>
      <c r="J91" s="19">
        <f t="shared" si="6"/>
        <v>46775664</v>
      </c>
    </row>
    <row r="92" spans="1:10" s="33" customFormat="1" ht="36" customHeight="1">
      <c r="A92" s="2" t="s">
        <v>188</v>
      </c>
      <c r="B92" s="5" t="s">
        <v>410</v>
      </c>
      <c r="C92" s="12" t="s">
        <v>411</v>
      </c>
      <c r="D92" s="2"/>
      <c r="E92" s="2" t="s">
        <v>14</v>
      </c>
      <c r="F92" s="10"/>
      <c r="G92" s="7">
        <v>4814.73</v>
      </c>
      <c r="H92" s="9" t="s">
        <v>8</v>
      </c>
      <c r="I92" s="9">
        <v>1500</v>
      </c>
      <c r="J92" s="19">
        <f t="shared" si="6"/>
        <v>7222095</v>
      </c>
    </row>
    <row r="93" spans="1:10" s="33" customFormat="1" ht="36" customHeight="1">
      <c r="A93" s="2" t="s">
        <v>189</v>
      </c>
      <c r="B93" s="5" t="s">
        <v>413</v>
      </c>
      <c r="C93" s="12" t="s">
        <v>412</v>
      </c>
      <c r="D93" s="2" t="s">
        <v>553</v>
      </c>
      <c r="E93" s="2" t="s">
        <v>14</v>
      </c>
      <c r="F93" s="10"/>
      <c r="G93" s="7">
        <v>265.97</v>
      </c>
      <c r="H93" s="9" t="s">
        <v>164</v>
      </c>
      <c r="I93" s="9">
        <v>800</v>
      </c>
      <c r="J93" s="19">
        <f t="shared" si="6"/>
        <v>212776</v>
      </c>
    </row>
    <row r="94" spans="1:10" s="33" customFormat="1" ht="36" customHeight="1">
      <c r="A94" s="2" t="s">
        <v>45</v>
      </c>
      <c r="B94" s="5" t="s">
        <v>46</v>
      </c>
      <c r="C94" s="12" t="s">
        <v>412</v>
      </c>
      <c r="D94" s="2" t="s">
        <v>553</v>
      </c>
      <c r="E94" s="2" t="s">
        <v>14</v>
      </c>
      <c r="F94" s="10"/>
      <c r="G94" s="7">
        <v>74.33</v>
      </c>
      <c r="H94" s="9" t="s">
        <v>165</v>
      </c>
      <c r="I94" s="9">
        <v>1150</v>
      </c>
      <c r="J94" s="19">
        <f t="shared" si="6"/>
        <v>85479.5</v>
      </c>
    </row>
    <row r="95" spans="1:10" s="33" customFormat="1" ht="36" customHeight="1">
      <c r="A95" s="2" t="s">
        <v>47</v>
      </c>
      <c r="B95" s="5" t="s">
        <v>48</v>
      </c>
      <c r="C95" s="12" t="s">
        <v>412</v>
      </c>
      <c r="D95" s="2" t="s">
        <v>553</v>
      </c>
      <c r="E95" s="2" t="s">
        <v>14</v>
      </c>
      <c r="F95" s="10"/>
      <c r="G95" s="7">
        <v>350.96</v>
      </c>
      <c r="H95" s="9" t="s">
        <v>165</v>
      </c>
      <c r="I95" s="9">
        <v>1150</v>
      </c>
      <c r="J95" s="19">
        <f t="shared" si="6"/>
        <v>403604</v>
      </c>
    </row>
    <row r="96" spans="1:10" s="33" customFormat="1" ht="36" customHeight="1">
      <c r="A96" s="2" t="s">
        <v>190</v>
      </c>
      <c r="B96" s="5" t="s">
        <v>49</v>
      </c>
      <c r="C96" s="12" t="s">
        <v>412</v>
      </c>
      <c r="D96" s="2" t="s">
        <v>553</v>
      </c>
      <c r="E96" s="2" t="s">
        <v>14</v>
      </c>
      <c r="F96" s="10"/>
      <c r="G96" s="7">
        <v>1730.36</v>
      </c>
      <c r="H96" s="9" t="s">
        <v>7</v>
      </c>
      <c r="I96" s="9">
        <v>2400</v>
      </c>
      <c r="J96" s="19">
        <f t="shared" si="6"/>
        <v>4152864</v>
      </c>
    </row>
    <row r="97" spans="1:10" s="33" customFormat="1" ht="36" customHeight="1">
      <c r="A97" s="2" t="s">
        <v>191</v>
      </c>
      <c r="B97" s="5" t="s">
        <v>192</v>
      </c>
      <c r="C97" s="12" t="s">
        <v>412</v>
      </c>
      <c r="D97" s="2" t="s">
        <v>553</v>
      </c>
      <c r="E97" s="2" t="s">
        <v>14</v>
      </c>
      <c r="F97" s="10"/>
      <c r="G97" s="7">
        <v>404.45</v>
      </c>
      <c r="H97" s="9" t="s">
        <v>165</v>
      </c>
      <c r="I97" s="9">
        <v>1150</v>
      </c>
      <c r="J97" s="19">
        <f t="shared" si="6"/>
        <v>465117.5</v>
      </c>
    </row>
    <row r="98" spans="1:10" s="33" customFormat="1" ht="36" customHeight="1">
      <c r="A98" s="2" t="s">
        <v>193</v>
      </c>
      <c r="B98" s="5" t="s">
        <v>50</v>
      </c>
      <c r="C98" s="12" t="s">
        <v>412</v>
      </c>
      <c r="D98" s="2" t="s">
        <v>553</v>
      </c>
      <c r="E98" s="2" t="s">
        <v>14</v>
      </c>
      <c r="F98" s="10"/>
      <c r="G98" s="7">
        <v>379.53</v>
      </c>
      <c r="H98" s="9" t="s">
        <v>9</v>
      </c>
      <c r="I98" s="9">
        <v>800</v>
      </c>
      <c r="J98" s="19">
        <f t="shared" si="6"/>
        <v>303624</v>
      </c>
    </row>
    <row r="99" spans="1:10" s="33" customFormat="1" ht="36" customHeight="1">
      <c r="A99" s="2" t="s">
        <v>194</v>
      </c>
      <c r="B99" s="5" t="s">
        <v>195</v>
      </c>
      <c r="C99" s="12" t="s">
        <v>414</v>
      </c>
      <c r="D99" s="2" t="s">
        <v>553</v>
      </c>
      <c r="E99" s="2" t="s">
        <v>14</v>
      </c>
      <c r="F99" s="10"/>
      <c r="G99" s="7">
        <v>1076.91</v>
      </c>
      <c r="H99" s="9" t="s">
        <v>8</v>
      </c>
      <c r="I99" s="9">
        <v>1500</v>
      </c>
      <c r="J99" s="19">
        <f aca="true" t="shared" si="7" ref="J99:J112">(G99*I99)</f>
        <v>1615365</v>
      </c>
    </row>
    <row r="100" spans="1:10" s="33" customFormat="1" ht="36" customHeight="1">
      <c r="A100" s="2" t="s">
        <v>196</v>
      </c>
      <c r="B100" s="5" t="s">
        <v>197</v>
      </c>
      <c r="C100" s="12" t="s">
        <v>415</v>
      </c>
      <c r="D100" s="2" t="s">
        <v>553</v>
      </c>
      <c r="E100" s="2" t="s">
        <v>14</v>
      </c>
      <c r="F100" s="10"/>
      <c r="G100" s="7">
        <v>3377.1</v>
      </c>
      <c r="H100" s="9" t="s">
        <v>8</v>
      </c>
      <c r="I100" s="9">
        <v>1500</v>
      </c>
      <c r="J100" s="19">
        <f t="shared" si="7"/>
        <v>5065650</v>
      </c>
    </row>
    <row r="101" spans="1:10" s="33" customFormat="1" ht="36" customHeight="1">
      <c r="A101" s="2" t="s">
        <v>198</v>
      </c>
      <c r="B101" s="5" t="s">
        <v>199</v>
      </c>
      <c r="C101" s="12" t="s">
        <v>416</v>
      </c>
      <c r="D101" s="2" t="s">
        <v>553</v>
      </c>
      <c r="E101" s="2" t="s">
        <v>14</v>
      </c>
      <c r="F101" s="10"/>
      <c r="G101" s="7">
        <v>15708.5</v>
      </c>
      <c r="H101" s="9" t="s">
        <v>8</v>
      </c>
      <c r="I101" s="9">
        <v>1500</v>
      </c>
      <c r="J101" s="19">
        <f t="shared" si="7"/>
        <v>23562750</v>
      </c>
    </row>
    <row r="102" spans="1:10" s="33" customFormat="1" ht="36" customHeight="1">
      <c r="A102" s="2" t="s">
        <v>200</v>
      </c>
      <c r="B102" s="5" t="s">
        <v>201</v>
      </c>
      <c r="C102" s="12" t="s">
        <v>417</v>
      </c>
      <c r="D102" s="2" t="s">
        <v>553</v>
      </c>
      <c r="E102" s="2" t="s">
        <v>14</v>
      </c>
      <c r="F102" s="10"/>
      <c r="G102" s="7">
        <v>1391.42</v>
      </c>
      <c r="H102" s="9" t="s">
        <v>8</v>
      </c>
      <c r="I102" s="9">
        <v>1500</v>
      </c>
      <c r="J102" s="19">
        <f t="shared" si="7"/>
        <v>2087130</v>
      </c>
    </row>
    <row r="103" spans="1:10" s="33" customFormat="1" ht="36" customHeight="1">
      <c r="A103" s="2" t="s">
        <v>202</v>
      </c>
      <c r="B103" s="5" t="s">
        <v>505</v>
      </c>
      <c r="C103" s="12" t="s">
        <v>418</v>
      </c>
      <c r="D103" s="2" t="s">
        <v>553</v>
      </c>
      <c r="E103" s="2" t="s">
        <v>14</v>
      </c>
      <c r="F103" s="10"/>
      <c r="G103" s="7">
        <v>2131.22</v>
      </c>
      <c r="H103" s="9" t="s">
        <v>8</v>
      </c>
      <c r="I103" s="9">
        <v>1500</v>
      </c>
      <c r="J103" s="19">
        <f t="shared" si="7"/>
        <v>3196830</v>
      </c>
    </row>
    <row r="104" spans="1:10" s="33" customFormat="1" ht="36" customHeight="1">
      <c r="A104" s="2" t="s">
        <v>203</v>
      </c>
      <c r="B104" s="5" t="s">
        <v>204</v>
      </c>
      <c r="C104" s="12" t="s">
        <v>419</v>
      </c>
      <c r="D104" s="2"/>
      <c r="E104" s="2" t="s">
        <v>14</v>
      </c>
      <c r="F104" s="10"/>
      <c r="G104" s="7">
        <v>599.91</v>
      </c>
      <c r="H104" s="9" t="s">
        <v>7</v>
      </c>
      <c r="I104" s="9">
        <v>2400</v>
      </c>
      <c r="J104" s="19">
        <f t="shared" si="7"/>
        <v>1439784</v>
      </c>
    </row>
    <row r="105" spans="1:10" s="33" customFormat="1" ht="36" customHeight="1">
      <c r="A105" s="2" t="s">
        <v>205</v>
      </c>
      <c r="B105" s="5" t="s">
        <v>51</v>
      </c>
      <c r="C105" s="12" t="s">
        <v>419</v>
      </c>
      <c r="D105" s="2"/>
      <c r="E105" s="2" t="s">
        <v>14</v>
      </c>
      <c r="F105" s="10"/>
      <c r="G105" s="7">
        <v>143.9</v>
      </c>
      <c r="H105" s="9" t="s">
        <v>8</v>
      </c>
      <c r="I105" s="9">
        <v>1500</v>
      </c>
      <c r="J105" s="19">
        <f t="shared" si="7"/>
        <v>215850</v>
      </c>
    </row>
    <row r="106" spans="1:10" s="33" customFormat="1" ht="36" customHeight="1">
      <c r="A106" s="2" t="s">
        <v>206</v>
      </c>
      <c r="B106" s="5" t="s">
        <v>52</v>
      </c>
      <c r="C106" s="12" t="s">
        <v>419</v>
      </c>
      <c r="D106" s="2"/>
      <c r="E106" s="2" t="s">
        <v>14</v>
      </c>
      <c r="F106" s="10"/>
      <c r="G106" s="7">
        <v>1164</v>
      </c>
      <c r="H106" s="9" t="s">
        <v>9</v>
      </c>
      <c r="I106" s="9">
        <v>800</v>
      </c>
      <c r="J106" s="19">
        <f t="shared" si="7"/>
        <v>931200</v>
      </c>
    </row>
    <row r="107" spans="1:10" s="33" customFormat="1" ht="36" customHeight="1">
      <c r="A107" s="2" t="s">
        <v>207</v>
      </c>
      <c r="B107" s="5" t="s">
        <v>208</v>
      </c>
      <c r="C107" s="12" t="s">
        <v>420</v>
      </c>
      <c r="D107" s="2" t="s">
        <v>553</v>
      </c>
      <c r="E107" s="2" t="s">
        <v>14</v>
      </c>
      <c r="F107" s="10"/>
      <c r="G107" s="7">
        <v>1142.63</v>
      </c>
      <c r="H107" s="9" t="s">
        <v>165</v>
      </c>
      <c r="I107" s="9">
        <v>1150</v>
      </c>
      <c r="J107" s="19">
        <f t="shared" si="7"/>
        <v>1314024.5</v>
      </c>
    </row>
    <row r="108" spans="1:10" s="18" customFormat="1" ht="36" customHeight="1">
      <c r="A108" s="2" t="s">
        <v>209</v>
      </c>
      <c r="B108" s="5" t="s">
        <v>210</v>
      </c>
      <c r="C108" s="12" t="s">
        <v>421</v>
      </c>
      <c r="D108" s="2"/>
      <c r="E108" s="2" t="s">
        <v>11</v>
      </c>
      <c r="F108" s="10"/>
      <c r="G108" s="7">
        <v>19424.5</v>
      </c>
      <c r="H108" s="9" t="s">
        <v>7</v>
      </c>
      <c r="I108" s="44">
        <v>1950</v>
      </c>
      <c r="J108" s="19">
        <f t="shared" si="7"/>
        <v>37877775</v>
      </c>
    </row>
    <row r="109" spans="1:10" s="33" customFormat="1" ht="36" customHeight="1">
      <c r="A109" s="2" t="s">
        <v>211</v>
      </c>
      <c r="B109" s="5" t="s">
        <v>2</v>
      </c>
      <c r="C109" s="12" t="s">
        <v>422</v>
      </c>
      <c r="D109" s="2"/>
      <c r="E109" s="2" t="s">
        <v>14</v>
      </c>
      <c r="F109" s="10"/>
      <c r="G109" s="7">
        <v>485</v>
      </c>
      <c r="H109" s="9" t="s">
        <v>165</v>
      </c>
      <c r="I109" s="9">
        <v>1150</v>
      </c>
      <c r="J109" s="19">
        <f t="shared" si="7"/>
        <v>557750</v>
      </c>
    </row>
    <row r="110" spans="1:10" s="33" customFormat="1" ht="36" customHeight="1">
      <c r="A110" s="2" t="s">
        <v>212</v>
      </c>
      <c r="B110" s="5" t="s">
        <v>213</v>
      </c>
      <c r="C110" s="12" t="s">
        <v>423</v>
      </c>
      <c r="D110" s="2"/>
      <c r="E110" s="2" t="s">
        <v>14</v>
      </c>
      <c r="F110" s="10"/>
      <c r="G110" s="7">
        <v>2990.51</v>
      </c>
      <c r="H110" s="9" t="s">
        <v>8</v>
      </c>
      <c r="I110" s="9">
        <v>1500</v>
      </c>
      <c r="J110" s="19">
        <f t="shared" si="7"/>
        <v>4485765</v>
      </c>
    </row>
    <row r="111" spans="1:10" s="33" customFormat="1" ht="36" customHeight="1">
      <c r="A111" s="2" t="s">
        <v>214</v>
      </c>
      <c r="B111" s="5" t="s">
        <v>215</v>
      </c>
      <c r="C111" s="12" t="s">
        <v>424</v>
      </c>
      <c r="D111" s="2"/>
      <c r="E111" s="2" t="s">
        <v>14</v>
      </c>
      <c r="F111" s="10"/>
      <c r="G111" s="7">
        <v>4617.82</v>
      </c>
      <c r="H111" s="9" t="s">
        <v>8</v>
      </c>
      <c r="I111" s="9">
        <v>1500</v>
      </c>
      <c r="J111" s="19">
        <f t="shared" si="7"/>
        <v>6926730</v>
      </c>
    </row>
    <row r="112" spans="1:10" s="33" customFormat="1" ht="36" customHeight="1">
      <c r="A112" s="2" t="s">
        <v>216</v>
      </c>
      <c r="B112" s="5" t="s">
        <v>217</v>
      </c>
      <c r="C112" s="12" t="s">
        <v>425</v>
      </c>
      <c r="D112" s="2"/>
      <c r="E112" s="2" t="s">
        <v>14</v>
      </c>
      <c r="F112" s="10"/>
      <c r="G112" s="7">
        <v>3347.08</v>
      </c>
      <c r="H112" s="9" t="s">
        <v>8</v>
      </c>
      <c r="I112" s="9">
        <v>1500</v>
      </c>
      <c r="J112" s="19">
        <f t="shared" si="7"/>
        <v>5020620</v>
      </c>
    </row>
    <row r="113" spans="1:10" s="33" customFormat="1" ht="36" customHeight="1">
      <c r="A113" s="2" t="s">
        <v>218</v>
      </c>
      <c r="B113" s="5" t="s">
        <v>219</v>
      </c>
      <c r="C113" s="12" t="s">
        <v>416</v>
      </c>
      <c r="D113" s="2" t="s">
        <v>553</v>
      </c>
      <c r="E113" s="2" t="s">
        <v>14</v>
      </c>
      <c r="F113" s="10"/>
      <c r="G113" s="7">
        <v>15029.1</v>
      </c>
      <c r="H113" s="9" t="s">
        <v>8</v>
      </c>
      <c r="I113" s="9">
        <v>1500</v>
      </c>
      <c r="J113" s="19">
        <f aca="true" t="shared" si="8" ref="J113:J120">(G113*I113)</f>
        <v>22543650</v>
      </c>
    </row>
    <row r="114" spans="1:10" s="33" customFormat="1" ht="36" customHeight="1">
      <c r="A114" s="2" t="s">
        <v>220</v>
      </c>
      <c r="B114" s="5" t="s">
        <v>426</v>
      </c>
      <c r="C114" s="12" t="s">
        <v>415</v>
      </c>
      <c r="D114" s="2" t="s">
        <v>553</v>
      </c>
      <c r="E114" s="2" t="s">
        <v>14</v>
      </c>
      <c r="F114" s="10"/>
      <c r="G114" s="7">
        <v>2301.7</v>
      </c>
      <c r="H114" s="9" t="s">
        <v>8</v>
      </c>
      <c r="I114" s="9">
        <v>1500</v>
      </c>
      <c r="J114" s="19">
        <f t="shared" si="8"/>
        <v>3452550</v>
      </c>
    </row>
    <row r="115" spans="1:10" s="33" customFormat="1" ht="36" customHeight="1">
      <c r="A115" s="2" t="s">
        <v>326</v>
      </c>
      <c r="B115" s="5" t="s">
        <v>327</v>
      </c>
      <c r="C115" s="12" t="s">
        <v>427</v>
      </c>
      <c r="D115" s="2"/>
      <c r="E115" s="2" t="s">
        <v>479</v>
      </c>
      <c r="F115" s="10"/>
      <c r="G115" s="7">
        <v>661.92</v>
      </c>
      <c r="H115" s="9" t="s">
        <v>8</v>
      </c>
      <c r="I115" s="9">
        <v>1500</v>
      </c>
      <c r="J115" s="19">
        <f t="shared" si="8"/>
        <v>992880</v>
      </c>
    </row>
    <row r="116" spans="1:10" s="33" customFormat="1" ht="36" customHeight="1">
      <c r="A116" s="2" t="s">
        <v>221</v>
      </c>
      <c r="B116" s="5" t="s">
        <v>428</v>
      </c>
      <c r="C116" s="12" t="s">
        <v>429</v>
      </c>
      <c r="D116" s="2"/>
      <c r="E116" s="2" t="s">
        <v>14</v>
      </c>
      <c r="F116" s="10"/>
      <c r="G116" s="7">
        <v>2389.9</v>
      </c>
      <c r="H116" s="9" t="s">
        <v>9</v>
      </c>
      <c r="I116" s="9">
        <v>800</v>
      </c>
      <c r="J116" s="19">
        <f t="shared" si="8"/>
        <v>1911920</v>
      </c>
    </row>
    <row r="117" spans="1:10" s="33" customFormat="1" ht="36" customHeight="1">
      <c r="A117" s="2" t="s">
        <v>325</v>
      </c>
      <c r="B117" s="5" t="s">
        <v>507</v>
      </c>
      <c r="C117" s="12" t="s">
        <v>508</v>
      </c>
      <c r="D117" s="2"/>
      <c r="E117" s="2" t="s">
        <v>14</v>
      </c>
      <c r="F117" s="10"/>
      <c r="G117" s="7">
        <v>10258</v>
      </c>
      <c r="H117" s="9" t="s">
        <v>8</v>
      </c>
      <c r="I117" s="9">
        <v>1500</v>
      </c>
      <c r="J117" s="19">
        <f t="shared" si="8"/>
        <v>15387000</v>
      </c>
    </row>
    <row r="118" spans="1:10" s="33" customFormat="1" ht="36" customHeight="1">
      <c r="A118" s="2" t="s">
        <v>222</v>
      </c>
      <c r="B118" s="5" t="s">
        <v>430</v>
      </c>
      <c r="C118" s="12" t="s">
        <v>431</v>
      </c>
      <c r="D118" s="2"/>
      <c r="E118" s="2" t="s">
        <v>14</v>
      </c>
      <c r="F118" s="10"/>
      <c r="G118" s="7">
        <v>2209.28</v>
      </c>
      <c r="H118" s="9" t="s">
        <v>8</v>
      </c>
      <c r="I118" s="9">
        <v>1500</v>
      </c>
      <c r="J118" s="19">
        <f t="shared" si="8"/>
        <v>3313920</v>
      </c>
    </row>
    <row r="119" spans="1:11" s="33" customFormat="1" ht="36" customHeight="1">
      <c r="A119" s="2" t="s">
        <v>223</v>
      </c>
      <c r="B119" s="5" t="s">
        <v>166</v>
      </c>
      <c r="C119" s="12" t="s">
        <v>432</v>
      </c>
      <c r="D119" s="2" t="s">
        <v>553</v>
      </c>
      <c r="E119" s="2" t="s">
        <v>14</v>
      </c>
      <c r="F119" s="10" t="s">
        <v>527</v>
      </c>
      <c r="G119" s="7">
        <v>79.51</v>
      </c>
      <c r="H119" s="2"/>
      <c r="I119" s="9"/>
      <c r="J119" s="19">
        <f t="shared" si="8"/>
        <v>0</v>
      </c>
      <c r="K119" s="3"/>
    </row>
    <row r="120" spans="1:11" s="33" customFormat="1" ht="36" customHeight="1">
      <c r="A120" s="2" t="s">
        <v>224</v>
      </c>
      <c r="B120" s="5" t="s">
        <v>3</v>
      </c>
      <c r="C120" s="12" t="s">
        <v>433</v>
      </c>
      <c r="D120" s="2"/>
      <c r="E120" s="2" t="s">
        <v>14</v>
      </c>
      <c r="F120" s="10"/>
      <c r="G120" s="7">
        <v>94.15</v>
      </c>
      <c r="H120" s="9" t="s">
        <v>9</v>
      </c>
      <c r="I120" s="9">
        <v>800</v>
      </c>
      <c r="J120" s="19">
        <f t="shared" si="8"/>
        <v>75320</v>
      </c>
      <c r="K120" s="18"/>
    </row>
    <row r="121" spans="1:11" s="33" customFormat="1" ht="36" customHeight="1">
      <c r="A121" s="3"/>
      <c r="B121" s="6"/>
      <c r="C121" s="13"/>
      <c r="D121" s="13"/>
      <c r="E121" s="18"/>
      <c r="F121" s="14"/>
      <c r="G121" s="16"/>
      <c r="H121" s="18"/>
      <c r="I121" s="18"/>
      <c r="J121" s="34"/>
      <c r="K121" s="18"/>
    </row>
    <row r="122" spans="1:11" s="33" customFormat="1" ht="36" customHeight="1">
      <c r="A122" s="3"/>
      <c r="B122" s="5" t="s">
        <v>225</v>
      </c>
      <c r="C122" s="13"/>
      <c r="D122" s="13"/>
      <c r="E122" s="18"/>
      <c r="F122" s="14"/>
      <c r="G122" s="16"/>
      <c r="H122" s="18"/>
      <c r="I122" s="18"/>
      <c r="J122" s="34"/>
      <c r="K122" s="18"/>
    </row>
    <row r="123" spans="1:10" s="33" customFormat="1" ht="36" customHeight="1">
      <c r="A123" s="3"/>
      <c r="B123" s="6"/>
      <c r="C123" s="13"/>
      <c r="D123" s="13"/>
      <c r="E123" s="18"/>
      <c r="F123" s="14"/>
      <c r="G123" s="16"/>
      <c r="H123" s="18"/>
      <c r="I123" s="18"/>
      <c r="J123" s="34"/>
    </row>
    <row r="124" spans="1:10" s="33" customFormat="1" ht="36" customHeight="1">
      <c r="A124" s="2" t="s">
        <v>548</v>
      </c>
      <c r="B124" s="2" t="s">
        <v>547</v>
      </c>
      <c r="C124" s="2" t="s">
        <v>546</v>
      </c>
      <c r="D124" s="2" t="s">
        <v>550</v>
      </c>
      <c r="E124" s="2" t="s">
        <v>545</v>
      </c>
      <c r="F124" s="35" t="s">
        <v>544</v>
      </c>
      <c r="G124" s="21" t="s">
        <v>543</v>
      </c>
      <c r="H124" s="35" t="s">
        <v>477</v>
      </c>
      <c r="I124" s="35" t="s">
        <v>542</v>
      </c>
      <c r="J124" s="35" t="s">
        <v>25</v>
      </c>
    </row>
    <row r="125" spans="1:11" s="33" customFormat="1" ht="36" customHeight="1">
      <c r="A125" s="2" t="s">
        <v>167</v>
      </c>
      <c r="B125" s="5" t="s">
        <v>168</v>
      </c>
      <c r="C125" s="12" t="s">
        <v>435</v>
      </c>
      <c r="D125" s="2" t="s">
        <v>553</v>
      </c>
      <c r="E125" s="2" t="s">
        <v>14</v>
      </c>
      <c r="F125" s="10"/>
      <c r="G125" s="7">
        <v>1960.6</v>
      </c>
      <c r="H125" s="9" t="s">
        <v>7</v>
      </c>
      <c r="I125" s="9">
        <v>2400</v>
      </c>
      <c r="J125" s="19">
        <f>(G125*I125)</f>
        <v>4705440</v>
      </c>
      <c r="K125" s="60" t="s">
        <v>506</v>
      </c>
    </row>
    <row r="126" spans="1:11" s="33" customFormat="1" ht="36" customHeight="1">
      <c r="A126" s="2" t="s">
        <v>226</v>
      </c>
      <c r="B126" s="5" t="s">
        <v>227</v>
      </c>
      <c r="C126" s="12" t="s">
        <v>434</v>
      </c>
      <c r="D126" s="2" t="s">
        <v>553</v>
      </c>
      <c r="E126" s="2" t="s">
        <v>14</v>
      </c>
      <c r="F126" s="10"/>
      <c r="G126" s="7">
        <v>3625.55</v>
      </c>
      <c r="H126" s="9" t="s">
        <v>7</v>
      </c>
      <c r="I126" s="9">
        <v>2400</v>
      </c>
      <c r="J126" s="19">
        <f>(G126*I126)</f>
        <v>8701320</v>
      </c>
      <c r="K126" s="60"/>
    </row>
    <row r="127" spans="1:11" s="33" customFormat="1" ht="36" customHeight="1">
      <c r="A127" s="2" t="s">
        <v>228</v>
      </c>
      <c r="B127" s="5" t="s">
        <v>229</v>
      </c>
      <c r="C127" s="12" t="s">
        <v>434</v>
      </c>
      <c r="D127" s="2" t="s">
        <v>553</v>
      </c>
      <c r="E127" s="2" t="s">
        <v>14</v>
      </c>
      <c r="F127" s="10"/>
      <c r="G127" s="7">
        <v>1098.28</v>
      </c>
      <c r="H127" s="9" t="s">
        <v>7</v>
      </c>
      <c r="I127" s="9">
        <v>2400</v>
      </c>
      <c r="J127" s="19">
        <f>(G127*I127)</f>
        <v>2635872</v>
      </c>
      <c r="K127" s="60"/>
    </row>
    <row r="128" spans="1:10" s="33" customFormat="1" ht="36" customHeight="1">
      <c r="A128" s="2" t="s">
        <v>230</v>
      </c>
      <c r="B128" s="5" t="s">
        <v>231</v>
      </c>
      <c r="C128" s="12" t="s">
        <v>434</v>
      </c>
      <c r="D128" s="2" t="s">
        <v>553</v>
      </c>
      <c r="E128" s="2" t="s">
        <v>14</v>
      </c>
      <c r="F128" s="10"/>
      <c r="G128" s="7">
        <v>462.54</v>
      </c>
      <c r="H128" s="9" t="s">
        <v>7</v>
      </c>
      <c r="I128" s="9">
        <v>2400</v>
      </c>
      <c r="J128" s="19">
        <f>(G128*I128)</f>
        <v>1110096</v>
      </c>
    </row>
    <row r="129" spans="1:10" s="33" customFormat="1" ht="36" customHeight="1">
      <c r="A129" s="2" t="s">
        <v>232</v>
      </c>
      <c r="B129" s="5" t="s">
        <v>233</v>
      </c>
      <c r="C129" s="12" t="s">
        <v>416</v>
      </c>
      <c r="D129" s="2" t="s">
        <v>553</v>
      </c>
      <c r="E129" s="2" t="s">
        <v>14</v>
      </c>
      <c r="F129" s="10"/>
      <c r="G129" s="7">
        <v>1092.31</v>
      </c>
      <c r="H129" s="9" t="s">
        <v>8</v>
      </c>
      <c r="I129" s="9">
        <v>1500</v>
      </c>
      <c r="J129" s="19">
        <f aca="true" t="shared" si="9" ref="J129:J137">(G129*I129)</f>
        <v>1638465</v>
      </c>
    </row>
    <row r="130" spans="1:10" s="33" customFormat="1" ht="36" customHeight="1">
      <c r="A130" s="2" t="s">
        <v>234</v>
      </c>
      <c r="B130" s="5" t="s">
        <v>367</v>
      </c>
      <c r="C130" s="12" t="s">
        <v>436</v>
      </c>
      <c r="D130" s="2"/>
      <c r="E130" s="2" t="s">
        <v>14</v>
      </c>
      <c r="F130" s="10"/>
      <c r="G130" s="7">
        <v>1791.84</v>
      </c>
      <c r="H130" s="9" t="s">
        <v>8</v>
      </c>
      <c r="I130" s="9">
        <v>1500</v>
      </c>
      <c r="J130" s="19">
        <f t="shared" si="9"/>
        <v>2687760</v>
      </c>
    </row>
    <row r="131" spans="1:10" s="33" customFormat="1" ht="36" customHeight="1">
      <c r="A131" s="2" t="s">
        <v>509</v>
      </c>
      <c r="B131" s="5" t="s">
        <v>510</v>
      </c>
      <c r="C131" s="12" t="s">
        <v>511</v>
      </c>
      <c r="D131" s="2"/>
      <c r="E131" s="2" t="s">
        <v>17</v>
      </c>
      <c r="F131" s="10" t="s">
        <v>540</v>
      </c>
      <c r="G131" s="7" t="s">
        <v>522</v>
      </c>
      <c r="H131" s="9"/>
      <c r="I131" s="9"/>
      <c r="J131" s="19">
        <v>0</v>
      </c>
    </row>
    <row r="132" spans="1:10" s="33" customFormat="1" ht="36" customHeight="1">
      <c r="A132" s="2" t="s">
        <v>512</v>
      </c>
      <c r="B132" s="5" t="s">
        <v>513</v>
      </c>
      <c r="C132" s="12" t="s">
        <v>514</v>
      </c>
      <c r="D132" s="2"/>
      <c r="E132" s="2" t="s">
        <v>17</v>
      </c>
      <c r="F132" s="10" t="s">
        <v>540</v>
      </c>
      <c r="G132" s="7">
        <v>168.22</v>
      </c>
      <c r="H132" s="9" t="s">
        <v>8</v>
      </c>
      <c r="I132" s="9">
        <v>1500</v>
      </c>
      <c r="J132" s="19">
        <f t="shared" si="9"/>
        <v>252330</v>
      </c>
    </row>
    <row r="133" spans="1:10" s="33" customFormat="1" ht="36" customHeight="1">
      <c r="A133" s="2" t="s">
        <v>235</v>
      </c>
      <c r="B133" s="5" t="s">
        <v>236</v>
      </c>
      <c r="C133" s="12" t="s">
        <v>437</v>
      </c>
      <c r="D133" s="2"/>
      <c r="E133" s="2" t="s">
        <v>14</v>
      </c>
      <c r="F133" s="10" t="s">
        <v>537</v>
      </c>
      <c r="G133" s="7">
        <v>710.38</v>
      </c>
      <c r="H133" s="9" t="s">
        <v>8</v>
      </c>
      <c r="I133" s="9">
        <v>1500</v>
      </c>
      <c r="J133" s="19">
        <f t="shared" si="9"/>
        <v>1065570</v>
      </c>
    </row>
    <row r="134" spans="1:10" s="18" customFormat="1" ht="36" customHeight="1">
      <c r="A134" s="2" t="s">
        <v>237</v>
      </c>
      <c r="B134" s="5" t="s">
        <v>438</v>
      </c>
      <c r="C134" s="12" t="s">
        <v>238</v>
      </c>
      <c r="D134" s="2"/>
      <c r="E134" s="2" t="s">
        <v>12</v>
      </c>
      <c r="F134" s="10"/>
      <c r="G134" s="7">
        <v>1633.86</v>
      </c>
      <c r="H134" s="9" t="s">
        <v>6</v>
      </c>
      <c r="I134" s="9">
        <v>1150</v>
      </c>
      <c r="J134" s="19">
        <f t="shared" si="9"/>
        <v>1878939</v>
      </c>
    </row>
    <row r="135" spans="1:10" s="33" customFormat="1" ht="36" customHeight="1">
      <c r="A135" s="2" t="s">
        <v>239</v>
      </c>
      <c r="B135" s="5" t="s">
        <v>4</v>
      </c>
      <c r="C135" s="12" t="s">
        <v>432</v>
      </c>
      <c r="D135" s="2" t="s">
        <v>553</v>
      </c>
      <c r="E135" s="2" t="s">
        <v>14</v>
      </c>
      <c r="F135" s="10"/>
      <c r="G135" s="7">
        <v>442</v>
      </c>
      <c r="H135" s="9" t="s">
        <v>9</v>
      </c>
      <c r="I135" s="9">
        <v>800</v>
      </c>
      <c r="J135" s="19">
        <f t="shared" si="9"/>
        <v>353600</v>
      </c>
    </row>
    <row r="136" spans="1:10" s="33" customFormat="1" ht="36" customHeight="1">
      <c r="A136" s="2" t="s">
        <v>240</v>
      </c>
      <c r="B136" s="5" t="s">
        <v>439</v>
      </c>
      <c r="C136" s="12" t="s">
        <v>440</v>
      </c>
      <c r="D136" s="2"/>
      <c r="E136" s="2" t="s">
        <v>14</v>
      </c>
      <c r="F136" s="10"/>
      <c r="G136" s="7">
        <v>4513.47</v>
      </c>
      <c r="H136" s="9" t="s">
        <v>9</v>
      </c>
      <c r="I136" s="9">
        <v>800</v>
      </c>
      <c r="J136" s="19">
        <f t="shared" si="9"/>
        <v>3610776</v>
      </c>
    </row>
    <row r="137" spans="1:10" s="33" customFormat="1" ht="36" customHeight="1">
      <c r="A137" s="2" t="s">
        <v>0</v>
      </c>
      <c r="B137" s="5" t="s">
        <v>5</v>
      </c>
      <c r="C137" s="12" t="s">
        <v>432</v>
      </c>
      <c r="D137" s="2" t="s">
        <v>553</v>
      </c>
      <c r="E137" s="2" t="s">
        <v>14</v>
      </c>
      <c r="F137" s="10"/>
      <c r="G137" s="7">
        <v>171.39</v>
      </c>
      <c r="H137" s="9" t="s">
        <v>8</v>
      </c>
      <c r="I137" s="9">
        <v>1500</v>
      </c>
      <c r="J137" s="19">
        <f t="shared" si="9"/>
        <v>257085</v>
      </c>
    </row>
    <row r="138" spans="1:10" s="33" customFormat="1" ht="36" customHeight="1">
      <c r="A138" s="3"/>
      <c r="B138" s="6"/>
      <c r="C138" s="13"/>
      <c r="D138" s="13"/>
      <c r="E138" s="18"/>
      <c r="F138" s="14"/>
      <c r="G138" s="16"/>
      <c r="H138" s="18"/>
      <c r="I138" s="18"/>
      <c r="J138" s="34"/>
    </row>
    <row r="139" spans="1:10" s="33" customFormat="1" ht="36" customHeight="1">
      <c r="A139" s="3"/>
      <c r="B139" s="5" t="s">
        <v>241</v>
      </c>
      <c r="C139" s="13"/>
      <c r="D139" s="13"/>
      <c r="E139" s="18"/>
      <c r="F139" s="14"/>
      <c r="G139" s="16"/>
      <c r="H139" s="18"/>
      <c r="I139" s="18"/>
      <c r="J139" s="34"/>
    </row>
    <row r="140" spans="1:10" s="33" customFormat="1" ht="36" customHeight="1">
      <c r="A140" s="3"/>
      <c r="B140" s="6"/>
      <c r="C140" s="13"/>
      <c r="D140" s="13"/>
      <c r="E140" s="18"/>
      <c r="F140" s="14"/>
      <c r="G140" s="16"/>
      <c r="H140" s="18"/>
      <c r="I140" s="18"/>
      <c r="J140" s="34"/>
    </row>
    <row r="141" spans="1:10" s="33" customFormat="1" ht="36" customHeight="1">
      <c r="A141" s="2" t="s">
        <v>548</v>
      </c>
      <c r="B141" s="2" t="s">
        <v>547</v>
      </c>
      <c r="C141" s="2" t="s">
        <v>546</v>
      </c>
      <c r="D141" s="2" t="s">
        <v>550</v>
      </c>
      <c r="E141" s="2" t="s">
        <v>545</v>
      </c>
      <c r="F141" s="35" t="s">
        <v>544</v>
      </c>
      <c r="G141" s="21" t="s">
        <v>543</v>
      </c>
      <c r="H141" s="35" t="s">
        <v>477</v>
      </c>
      <c r="I141" s="35" t="s">
        <v>542</v>
      </c>
      <c r="J141" s="35" t="s">
        <v>25</v>
      </c>
    </row>
    <row r="142" spans="1:10" s="33" customFormat="1" ht="36" customHeight="1">
      <c r="A142" s="2" t="s">
        <v>242</v>
      </c>
      <c r="B142" s="5" t="s">
        <v>243</v>
      </c>
      <c r="C142" s="12" t="s">
        <v>441</v>
      </c>
      <c r="D142" s="12"/>
      <c r="E142" s="2" t="s">
        <v>14</v>
      </c>
      <c r="F142" s="10"/>
      <c r="G142" s="7">
        <v>2410.31</v>
      </c>
      <c r="H142" s="9" t="s">
        <v>7</v>
      </c>
      <c r="I142" s="9">
        <v>2400</v>
      </c>
      <c r="J142" s="19">
        <f>(G142*I142)</f>
        <v>5784744</v>
      </c>
    </row>
    <row r="143" spans="1:14" s="33" customFormat="1" ht="36" customHeight="1">
      <c r="A143" s="2" t="s">
        <v>244</v>
      </c>
      <c r="B143" s="5" t="s">
        <v>245</v>
      </c>
      <c r="C143" s="12" t="s">
        <v>442</v>
      </c>
      <c r="D143" s="12"/>
      <c r="E143" s="2" t="s">
        <v>14</v>
      </c>
      <c r="F143" s="10"/>
      <c r="G143" s="7">
        <v>1044.9</v>
      </c>
      <c r="H143" s="9" t="s">
        <v>7</v>
      </c>
      <c r="I143" s="9">
        <v>2400</v>
      </c>
      <c r="J143" s="19">
        <f>(G143*I143)</f>
        <v>2507760</v>
      </c>
      <c r="L143" s="18"/>
      <c r="M143" s="18"/>
      <c r="N143" s="18"/>
    </row>
    <row r="144" spans="1:13" s="18" customFormat="1" ht="36" customHeight="1">
      <c r="A144" s="2" t="s">
        <v>246</v>
      </c>
      <c r="B144" s="5" t="s">
        <v>24</v>
      </c>
      <c r="C144" s="12" t="s">
        <v>442</v>
      </c>
      <c r="D144" s="12"/>
      <c r="E144" s="2" t="s">
        <v>14</v>
      </c>
      <c r="F144" s="12"/>
      <c r="G144" s="7">
        <v>1016.11</v>
      </c>
      <c r="H144" s="9" t="s">
        <v>8</v>
      </c>
      <c r="I144" s="9">
        <v>1500</v>
      </c>
      <c r="J144" s="19">
        <f>(G144*I144)</f>
        <v>1524165</v>
      </c>
      <c r="K144" s="33"/>
      <c r="L144" s="45"/>
      <c r="M144" s="45"/>
    </row>
    <row r="145" spans="1:14" s="33" customFormat="1" ht="36" customHeight="1">
      <c r="A145" s="2" t="s">
        <v>247</v>
      </c>
      <c r="B145" s="5" t="s">
        <v>248</v>
      </c>
      <c r="C145" s="12" t="s">
        <v>442</v>
      </c>
      <c r="D145" s="12"/>
      <c r="E145" s="2" t="s">
        <v>14</v>
      </c>
      <c r="F145" s="10"/>
      <c r="G145" s="7">
        <v>2312.87</v>
      </c>
      <c r="H145" s="9" t="s">
        <v>8</v>
      </c>
      <c r="I145" s="9">
        <v>1500</v>
      </c>
      <c r="J145" s="19">
        <f>(G145*I145)</f>
        <v>3469305</v>
      </c>
      <c r="L145" s="18"/>
      <c r="M145" s="18"/>
      <c r="N145" s="18"/>
    </row>
    <row r="146" spans="1:10" s="33" customFormat="1" ht="36" customHeight="1">
      <c r="A146" s="2" t="s">
        <v>249</v>
      </c>
      <c r="B146" s="5" t="s">
        <v>250</v>
      </c>
      <c r="C146" s="12" t="s">
        <v>443</v>
      </c>
      <c r="D146" s="12"/>
      <c r="E146" s="2" t="s">
        <v>14</v>
      </c>
      <c r="F146" s="10"/>
      <c r="G146" s="7">
        <v>321.36</v>
      </c>
      <c r="H146" s="9" t="s">
        <v>165</v>
      </c>
      <c r="I146" s="9">
        <v>1150</v>
      </c>
      <c r="J146" s="19">
        <f>(G146*I146)</f>
        <v>369564</v>
      </c>
    </row>
    <row r="147" spans="1:10" s="33" customFormat="1" ht="36" customHeight="1">
      <c r="A147" s="2" t="s">
        <v>251</v>
      </c>
      <c r="B147" s="5" t="s">
        <v>252</v>
      </c>
      <c r="C147" s="12" t="s">
        <v>444</v>
      </c>
      <c r="D147" s="12"/>
      <c r="E147" s="2" t="s">
        <v>14</v>
      </c>
      <c r="F147" s="10"/>
      <c r="G147" s="7">
        <v>10506.21</v>
      </c>
      <c r="H147" s="9" t="s">
        <v>7</v>
      </c>
      <c r="I147" s="9">
        <v>2400</v>
      </c>
      <c r="J147" s="19">
        <f aca="true" t="shared" si="10" ref="J147:J158">(G147*I147)</f>
        <v>25214904</v>
      </c>
    </row>
    <row r="148" spans="1:10" s="33" customFormat="1" ht="36" customHeight="1">
      <c r="A148" s="2" t="s">
        <v>253</v>
      </c>
      <c r="B148" s="5" t="s">
        <v>254</v>
      </c>
      <c r="C148" s="12" t="s">
        <v>446</v>
      </c>
      <c r="D148" s="12"/>
      <c r="E148" s="2" t="s">
        <v>14</v>
      </c>
      <c r="F148" s="10"/>
      <c r="G148" s="7">
        <v>910.84</v>
      </c>
      <c r="H148" s="9" t="s">
        <v>9</v>
      </c>
      <c r="I148" s="9">
        <v>800</v>
      </c>
      <c r="J148" s="19">
        <f t="shared" si="10"/>
        <v>728672</v>
      </c>
    </row>
    <row r="149" spans="1:10" s="33" customFormat="1" ht="36" customHeight="1">
      <c r="A149" s="2" t="s">
        <v>255</v>
      </c>
      <c r="B149" s="5" t="s">
        <v>445</v>
      </c>
      <c r="C149" s="12" t="s">
        <v>447</v>
      </c>
      <c r="D149" s="12"/>
      <c r="E149" s="2" t="s">
        <v>14</v>
      </c>
      <c r="F149" s="10"/>
      <c r="G149" s="7">
        <v>2473.34</v>
      </c>
      <c r="H149" s="9" t="s">
        <v>7</v>
      </c>
      <c r="I149" s="9">
        <v>2400</v>
      </c>
      <c r="J149" s="19">
        <f t="shared" si="10"/>
        <v>5936016</v>
      </c>
    </row>
    <row r="150" spans="1:10" s="33" customFormat="1" ht="36" customHeight="1">
      <c r="A150" s="2" t="s">
        <v>256</v>
      </c>
      <c r="B150" s="5" t="s">
        <v>53</v>
      </c>
      <c r="C150" s="12" t="s">
        <v>447</v>
      </c>
      <c r="D150" s="12"/>
      <c r="E150" s="2" t="s">
        <v>14</v>
      </c>
      <c r="F150" s="10"/>
      <c r="G150" s="7">
        <v>511.78</v>
      </c>
      <c r="H150" s="9" t="s">
        <v>9</v>
      </c>
      <c r="I150" s="9">
        <v>800</v>
      </c>
      <c r="J150" s="19">
        <f t="shared" si="10"/>
        <v>409424</v>
      </c>
    </row>
    <row r="151" spans="1:10" s="33" customFormat="1" ht="36" customHeight="1">
      <c r="A151" s="2" t="s">
        <v>257</v>
      </c>
      <c r="B151" s="5" t="s">
        <v>448</v>
      </c>
      <c r="C151" s="12" t="s">
        <v>449</v>
      </c>
      <c r="D151" s="12"/>
      <c r="E151" s="2" t="s">
        <v>14</v>
      </c>
      <c r="F151" s="10"/>
      <c r="G151" s="7">
        <v>2026.31</v>
      </c>
      <c r="H151" s="9" t="s">
        <v>7</v>
      </c>
      <c r="I151" s="9">
        <v>2400</v>
      </c>
      <c r="J151" s="19">
        <f t="shared" si="10"/>
        <v>4863144</v>
      </c>
    </row>
    <row r="152" spans="1:10" s="33" customFormat="1" ht="36" customHeight="1">
      <c r="A152" s="2" t="s">
        <v>258</v>
      </c>
      <c r="B152" s="5" t="s">
        <v>20</v>
      </c>
      <c r="C152" s="12" t="s">
        <v>450</v>
      </c>
      <c r="D152" s="12"/>
      <c r="E152" s="2" t="s">
        <v>14</v>
      </c>
      <c r="F152" s="10"/>
      <c r="G152" s="7">
        <v>625.48</v>
      </c>
      <c r="H152" s="9" t="s">
        <v>8</v>
      </c>
      <c r="I152" s="9">
        <v>1500</v>
      </c>
      <c r="J152" s="19">
        <f t="shared" si="10"/>
        <v>938220</v>
      </c>
    </row>
    <row r="153" spans="1:10" s="33" customFormat="1" ht="36" customHeight="1">
      <c r="A153" s="2" t="s">
        <v>259</v>
      </c>
      <c r="B153" s="5" t="s">
        <v>331</v>
      </c>
      <c r="C153" s="12" t="s">
        <v>451</v>
      </c>
      <c r="D153" s="12"/>
      <c r="E153" s="2" t="s">
        <v>14</v>
      </c>
      <c r="F153" s="10"/>
      <c r="G153" s="7">
        <v>333.37</v>
      </c>
      <c r="H153" s="9" t="s">
        <v>8</v>
      </c>
      <c r="I153" s="9">
        <v>1500</v>
      </c>
      <c r="J153" s="19">
        <f t="shared" si="10"/>
        <v>500055</v>
      </c>
    </row>
    <row r="154" spans="1:10" s="18" customFormat="1" ht="36" customHeight="1">
      <c r="A154" s="2" t="s">
        <v>515</v>
      </c>
      <c r="B154" s="5" t="s">
        <v>22</v>
      </c>
      <c r="C154" s="12" t="s">
        <v>480</v>
      </c>
      <c r="D154" s="12"/>
      <c r="E154" s="2" t="s">
        <v>21</v>
      </c>
      <c r="F154" s="10"/>
      <c r="G154" s="7">
        <v>515.11</v>
      </c>
      <c r="H154" s="9" t="s">
        <v>8</v>
      </c>
      <c r="I154" s="9">
        <v>1500</v>
      </c>
      <c r="J154" s="19">
        <f>(G154*I154)</f>
        <v>772665</v>
      </c>
    </row>
    <row r="155" spans="1:10" s="18" customFormat="1" ht="36" customHeight="1">
      <c r="A155" s="2" t="s">
        <v>516</v>
      </c>
      <c r="B155" s="5" t="s">
        <v>260</v>
      </c>
      <c r="C155" s="12" t="s">
        <v>480</v>
      </c>
      <c r="D155" s="12"/>
      <c r="E155" s="2" t="s">
        <v>21</v>
      </c>
      <c r="F155" s="10"/>
      <c r="G155" s="2">
        <v>935.72</v>
      </c>
      <c r="H155" s="9" t="s">
        <v>8</v>
      </c>
      <c r="I155" s="9">
        <v>1500</v>
      </c>
      <c r="J155" s="19">
        <f t="shared" si="10"/>
        <v>1403580</v>
      </c>
    </row>
    <row r="156" spans="1:10" s="18" customFormat="1" ht="36" customHeight="1">
      <c r="A156" s="2" t="s">
        <v>517</v>
      </c>
      <c r="B156" s="5" t="s">
        <v>261</v>
      </c>
      <c r="C156" s="12" t="s">
        <v>480</v>
      </c>
      <c r="D156" s="12"/>
      <c r="E156" s="2" t="s">
        <v>21</v>
      </c>
      <c r="F156" s="10"/>
      <c r="G156" s="2">
        <v>147.67</v>
      </c>
      <c r="H156" s="9" t="s">
        <v>8</v>
      </c>
      <c r="I156" s="9">
        <v>1500</v>
      </c>
      <c r="J156" s="19">
        <f t="shared" si="10"/>
        <v>221505</v>
      </c>
    </row>
    <row r="157" spans="1:10" s="18" customFormat="1" ht="36" customHeight="1">
      <c r="A157" s="2" t="s">
        <v>350</v>
      </c>
      <c r="B157" s="5" t="s">
        <v>452</v>
      </c>
      <c r="C157" s="12" t="s">
        <v>481</v>
      </c>
      <c r="D157" s="12"/>
      <c r="E157" s="2" t="s">
        <v>21</v>
      </c>
      <c r="F157" s="10"/>
      <c r="G157" s="7">
        <v>264.39</v>
      </c>
      <c r="H157" s="9" t="s">
        <v>9</v>
      </c>
      <c r="I157" s="9">
        <v>800</v>
      </c>
      <c r="J157" s="19">
        <f t="shared" si="10"/>
        <v>211512</v>
      </c>
    </row>
    <row r="158" spans="1:10" s="18" customFormat="1" ht="36" customHeight="1">
      <c r="A158" s="2" t="s">
        <v>494</v>
      </c>
      <c r="B158" s="5" t="s">
        <v>493</v>
      </c>
      <c r="C158" s="12" t="s">
        <v>481</v>
      </c>
      <c r="D158" s="12"/>
      <c r="E158" s="2" t="s">
        <v>14</v>
      </c>
      <c r="F158" s="12"/>
      <c r="G158" s="7">
        <v>4000</v>
      </c>
      <c r="H158" s="9" t="s">
        <v>8</v>
      </c>
      <c r="I158" s="9">
        <v>1500</v>
      </c>
      <c r="J158" s="19">
        <f t="shared" si="10"/>
        <v>6000000</v>
      </c>
    </row>
    <row r="159" spans="1:10" s="33" customFormat="1" ht="36" customHeight="1">
      <c r="A159" s="2" t="s">
        <v>262</v>
      </c>
      <c r="B159" s="5" t="s">
        <v>263</v>
      </c>
      <c r="C159" s="12" t="s">
        <v>453</v>
      </c>
      <c r="D159" s="12"/>
      <c r="E159" s="2" t="s">
        <v>14</v>
      </c>
      <c r="F159" s="10"/>
      <c r="G159" s="7">
        <v>1160.71</v>
      </c>
      <c r="H159" s="9" t="s">
        <v>9</v>
      </c>
      <c r="I159" s="9">
        <v>800</v>
      </c>
      <c r="J159" s="19">
        <f>(G159*I159)</f>
        <v>928568</v>
      </c>
    </row>
    <row r="160" spans="1:10" s="33" customFormat="1" ht="36" customHeight="1">
      <c r="A160" s="3"/>
      <c r="B160" s="6"/>
      <c r="C160" s="13"/>
      <c r="D160" s="13"/>
      <c r="E160" s="18"/>
      <c r="F160" s="6"/>
      <c r="G160" s="16"/>
      <c r="H160" s="18"/>
      <c r="I160" s="18"/>
      <c r="J160" s="34"/>
    </row>
    <row r="161" spans="1:10" s="33" customFormat="1" ht="36" customHeight="1">
      <c r="A161" s="3"/>
      <c r="B161" s="58" t="s">
        <v>264</v>
      </c>
      <c r="C161" s="69"/>
      <c r="D161" s="14"/>
      <c r="E161" s="18"/>
      <c r="F161" s="14"/>
      <c r="G161" s="16"/>
      <c r="H161" s="18"/>
      <c r="I161" s="18"/>
      <c r="J161" s="34"/>
    </row>
    <row r="162" spans="1:10" s="33" customFormat="1" ht="36" customHeight="1">
      <c r="A162" s="3"/>
      <c r="B162" s="6"/>
      <c r="C162" s="13"/>
      <c r="D162" s="13"/>
      <c r="E162" s="18"/>
      <c r="F162" s="14"/>
      <c r="G162" s="16"/>
      <c r="H162" s="18"/>
      <c r="I162" s="18"/>
      <c r="J162" s="34"/>
    </row>
    <row r="163" spans="1:10" s="33" customFormat="1" ht="36" customHeight="1">
      <c r="A163" s="2" t="s">
        <v>548</v>
      </c>
      <c r="B163" s="2" t="s">
        <v>547</v>
      </c>
      <c r="C163" s="2" t="s">
        <v>546</v>
      </c>
      <c r="D163" s="2" t="s">
        <v>550</v>
      </c>
      <c r="E163" s="2" t="s">
        <v>545</v>
      </c>
      <c r="F163" s="35" t="s">
        <v>544</v>
      </c>
      <c r="G163" s="21" t="s">
        <v>543</v>
      </c>
      <c r="H163" s="35" t="s">
        <v>477</v>
      </c>
      <c r="I163" s="35" t="s">
        <v>542</v>
      </c>
      <c r="J163" s="35" t="s">
        <v>25</v>
      </c>
    </row>
    <row r="164" spans="1:10" s="33" customFormat="1" ht="36" customHeight="1">
      <c r="A164" s="2" t="s">
        <v>265</v>
      </c>
      <c r="B164" s="5" t="s">
        <v>454</v>
      </c>
      <c r="C164" s="12" t="s">
        <v>54</v>
      </c>
      <c r="D164" s="12"/>
      <c r="E164" s="2" t="s">
        <v>14</v>
      </c>
      <c r="F164" s="10"/>
      <c r="G164" s="7">
        <v>851.11</v>
      </c>
      <c r="H164" s="9" t="s">
        <v>165</v>
      </c>
      <c r="I164" s="9">
        <v>1100</v>
      </c>
      <c r="J164" s="19">
        <f>(G164*I164)</f>
        <v>936221</v>
      </c>
    </row>
    <row r="165" spans="1:10" s="33" customFormat="1" ht="36" customHeight="1">
      <c r="A165" s="2" t="s">
        <v>266</v>
      </c>
      <c r="B165" s="5" t="s">
        <v>457</v>
      </c>
      <c r="C165" s="12" t="s">
        <v>54</v>
      </c>
      <c r="D165" s="12"/>
      <c r="E165" s="2" t="s">
        <v>14</v>
      </c>
      <c r="F165" s="10"/>
      <c r="G165" s="7">
        <v>1689.66</v>
      </c>
      <c r="H165" s="9" t="s">
        <v>9</v>
      </c>
      <c r="I165" s="9">
        <v>800</v>
      </c>
      <c r="J165" s="19">
        <f>(G165*I165)</f>
        <v>1351728</v>
      </c>
    </row>
    <row r="166" spans="1:10" s="18" customFormat="1" ht="36" customHeight="1">
      <c r="A166" s="2" t="s">
        <v>23</v>
      </c>
      <c r="B166" s="5" t="s">
        <v>55</v>
      </c>
      <c r="C166" s="12" t="s">
        <v>54</v>
      </c>
      <c r="D166" s="12"/>
      <c r="E166" s="2" t="s">
        <v>14</v>
      </c>
      <c r="F166" s="10"/>
      <c r="G166" s="7">
        <v>126.66</v>
      </c>
      <c r="H166" s="9" t="s">
        <v>6</v>
      </c>
      <c r="I166" s="9">
        <v>1100</v>
      </c>
      <c r="J166" s="19">
        <f>(G166*I166)</f>
        <v>139326</v>
      </c>
    </row>
    <row r="167" spans="1:10" s="33" customFormat="1" ht="36" customHeight="1">
      <c r="A167" s="2" t="s">
        <v>1</v>
      </c>
      <c r="B167" s="5" t="s">
        <v>456</v>
      </c>
      <c r="C167" s="12" t="s">
        <v>455</v>
      </c>
      <c r="D167" s="12"/>
      <c r="E167" s="2" t="s">
        <v>14</v>
      </c>
      <c r="F167" s="10"/>
      <c r="G167" s="7">
        <v>131.18</v>
      </c>
      <c r="H167" s="9" t="s">
        <v>9</v>
      </c>
      <c r="I167" s="9">
        <v>800</v>
      </c>
      <c r="J167" s="19">
        <f>(G167*I167)</f>
        <v>104944</v>
      </c>
    </row>
    <row r="168" spans="1:10" s="33" customFormat="1" ht="36" customHeight="1">
      <c r="A168" s="3"/>
      <c r="B168" s="6"/>
      <c r="C168" s="13"/>
      <c r="D168" s="13"/>
      <c r="E168" s="18"/>
      <c r="F168" s="14"/>
      <c r="G168" s="16"/>
      <c r="H168" s="18"/>
      <c r="I168" s="18"/>
      <c r="J168" s="34"/>
    </row>
    <row r="169" spans="1:10" s="33" customFormat="1" ht="36" customHeight="1">
      <c r="A169" s="3"/>
      <c r="B169" s="5" t="s">
        <v>267</v>
      </c>
      <c r="C169" s="13"/>
      <c r="D169" s="13"/>
      <c r="E169" s="18"/>
      <c r="F169" s="14"/>
      <c r="G169" s="16"/>
      <c r="H169" s="18"/>
      <c r="I169" s="18"/>
      <c r="J169" s="34"/>
    </row>
    <row r="170" spans="1:10" s="33" customFormat="1" ht="36" customHeight="1">
      <c r="A170" s="3"/>
      <c r="B170" s="6"/>
      <c r="C170" s="13"/>
      <c r="D170" s="13"/>
      <c r="E170" s="18"/>
      <c r="F170" s="14"/>
      <c r="G170" s="16"/>
      <c r="H170" s="18"/>
      <c r="I170" s="18"/>
      <c r="J170" s="34"/>
    </row>
    <row r="171" spans="1:10" s="33" customFormat="1" ht="36" customHeight="1">
      <c r="A171" s="2" t="s">
        <v>548</v>
      </c>
      <c r="B171" s="2" t="s">
        <v>547</v>
      </c>
      <c r="C171" s="2" t="s">
        <v>546</v>
      </c>
      <c r="D171" s="2" t="s">
        <v>550</v>
      </c>
      <c r="E171" s="2" t="s">
        <v>545</v>
      </c>
      <c r="F171" s="35" t="s">
        <v>544</v>
      </c>
      <c r="G171" s="21" t="s">
        <v>543</v>
      </c>
      <c r="H171" s="35" t="s">
        <v>477</v>
      </c>
      <c r="I171" s="35" t="s">
        <v>542</v>
      </c>
      <c r="J171" s="35" t="s">
        <v>25</v>
      </c>
    </row>
    <row r="172" spans="1:10" s="33" customFormat="1" ht="36" customHeight="1">
      <c r="A172" s="2" t="s">
        <v>268</v>
      </c>
      <c r="B172" s="5" t="s">
        <v>269</v>
      </c>
      <c r="C172" s="12" t="s">
        <v>458</v>
      </c>
      <c r="D172" s="2" t="s">
        <v>553</v>
      </c>
      <c r="E172" s="2" t="s">
        <v>14</v>
      </c>
      <c r="F172" s="10"/>
      <c r="G172" s="7">
        <v>73.15</v>
      </c>
      <c r="H172" s="51" t="s">
        <v>7</v>
      </c>
      <c r="I172" s="9">
        <v>2400</v>
      </c>
      <c r="J172" s="19">
        <f>(G172*I172)</f>
        <v>175560</v>
      </c>
    </row>
    <row r="173" spans="1:10" s="33" customFormat="1" ht="36" customHeight="1">
      <c r="A173" s="2" t="s">
        <v>268</v>
      </c>
      <c r="B173" s="5" t="s">
        <v>269</v>
      </c>
      <c r="C173" s="12" t="s">
        <v>458</v>
      </c>
      <c r="D173" s="2" t="s">
        <v>553</v>
      </c>
      <c r="E173" s="2" t="s">
        <v>14</v>
      </c>
      <c r="F173" s="10"/>
      <c r="G173" s="7">
        <v>85.13</v>
      </c>
      <c r="H173" s="52"/>
      <c r="I173" s="9">
        <v>2400</v>
      </c>
      <c r="J173" s="19">
        <f>(G173*I172)</f>
        <v>204312</v>
      </c>
    </row>
    <row r="174" spans="1:10" s="33" customFormat="1" ht="36" customHeight="1">
      <c r="A174" s="2" t="s">
        <v>270</v>
      </c>
      <c r="B174" s="5" t="s">
        <v>460</v>
      </c>
      <c r="C174" s="12" t="s">
        <v>459</v>
      </c>
      <c r="D174" s="2" t="s">
        <v>553</v>
      </c>
      <c r="E174" s="2" t="s">
        <v>14</v>
      </c>
      <c r="F174" s="10"/>
      <c r="G174" s="7">
        <v>110.43</v>
      </c>
      <c r="H174" s="9" t="s">
        <v>7</v>
      </c>
      <c r="I174" s="9">
        <v>2400</v>
      </c>
      <c r="J174" s="19">
        <f aca="true" t="shared" si="11" ref="J174:J179">(G174*I174)</f>
        <v>265032</v>
      </c>
    </row>
    <row r="175" spans="1:10" s="33" customFormat="1" ht="36" customHeight="1">
      <c r="A175" s="2" t="s">
        <v>518</v>
      </c>
      <c r="B175" s="5" t="s">
        <v>519</v>
      </c>
      <c r="C175" s="12" t="s">
        <v>520</v>
      </c>
      <c r="D175" s="2"/>
      <c r="E175" s="2" t="s">
        <v>14</v>
      </c>
      <c r="F175" s="10"/>
      <c r="G175" s="20">
        <v>1837</v>
      </c>
      <c r="H175" s="9" t="s">
        <v>7</v>
      </c>
      <c r="I175" s="9">
        <v>2400</v>
      </c>
      <c r="J175" s="19">
        <f t="shared" si="11"/>
        <v>4408800</v>
      </c>
    </row>
    <row r="176" spans="1:10" s="33" customFormat="1" ht="36" customHeight="1">
      <c r="A176" s="2" t="s">
        <v>271</v>
      </c>
      <c r="B176" s="5" t="s">
        <v>58</v>
      </c>
      <c r="C176" s="12" t="s">
        <v>57</v>
      </c>
      <c r="D176" s="2"/>
      <c r="E176" s="2" t="s">
        <v>14</v>
      </c>
      <c r="F176" s="10"/>
      <c r="G176" s="20">
        <v>4628.4</v>
      </c>
      <c r="H176" s="9" t="s">
        <v>9</v>
      </c>
      <c r="I176" s="9">
        <v>800</v>
      </c>
      <c r="J176" s="19">
        <f t="shared" si="11"/>
        <v>3702720</v>
      </c>
    </row>
    <row r="177" spans="1:10" s="33" customFormat="1" ht="36" customHeight="1">
      <c r="A177" s="2"/>
      <c r="B177" s="5" t="s">
        <v>490</v>
      </c>
      <c r="C177" s="12" t="s">
        <v>370</v>
      </c>
      <c r="D177" s="2"/>
      <c r="E177" s="2" t="s">
        <v>492</v>
      </c>
      <c r="F177" s="12"/>
      <c r="G177" s="20">
        <v>720</v>
      </c>
      <c r="H177" s="9" t="s">
        <v>7</v>
      </c>
      <c r="I177" s="9">
        <v>2400</v>
      </c>
      <c r="J177" s="19">
        <f t="shared" si="11"/>
        <v>1728000</v>
      </c>
    </row>
    <row r="178" spans="1:10" s="33" customFormat="1" ht="36" customHeight="1">
      <c r="A178" s="2" t="s">
        <v>489</v>
      </c>
      <c r="B178" s="5" t="s">
        <v>488</v>
      </c>
      <c r="C178" s="12" t="s">
        <v>491</v>
      </c>
      <c r="D178" s="2"/>
      <c r="E178" s="2" t="s">
        <v>14</v>
      </c>
      <c r="F178" s="12"/>
      <c r="G178" s="20">
        <v>1000</v>
      </c>
      <c r="H178" s="9" t="s">
        <v>7</v>
      </c>
      <c r="I178" s="9">
        <v>2400</v>
      </c>
      <c r="J178" s="19">
        <f t="shared" si="11"/>
        <v>2400000</v>
      </c>
    </row>
    <row r="179" spans="1:10" s="33" customFormat="1" ht="36" customHeight="1">
      <c r="A179" s="2" t="s">
        <v>272</v>
      </c>
      <c r="B179" s="5" t="s">
        <v>273</v>
      </c>
      <c r="C179" s="12" t="s">
        <v>461</v>
      </c>
      <c r="D179" s="2"/>
      <c r="E179" s="2" t="s">
        <v>14</v>
      </c>
      <c r="F179" s="10"/>
      <c r="G179" s="7">
        <v>3888.74</v>
      </c>
      <c r="H179" s="9" t="s">
        <v>8</v>
      </c>
      <c r="I179" s="9">
        <v>1500</v>
      </c>
      <c r="J179" s="19">
        <f t="shared" si="11"/>
        <v>5833110</v>
      </c>
    </row>
    <row r="180" spans="1:10" s="33" customFormat="1" ht="36" customHeight="1">
      <c r="A180" s="2" t="s">
        <v>274</v>
      </c>
      <c r="B180" s="5" t="s">
        <v>56</v>
      </c>
      <c r="C180" s="12" t="s">
        <v>461</v>
      </c>
      <c r="D180" s="2"/>
      <c r="E180" s="2" t="s">
        <v>14</v>
      </c>
      <c r="F180" s="10"/>
      <c r="G180" s="7">
        <v>460.24</v>
      </c>
      <c r="H180" s="9" t="s">
        <v>9</v>
      </c>
      <c r="I180" s="9">
        <v>800</v>
      </c>
      <c r="J180" s="19">
        <f>(G180*I180)</f>
        <v>368192</v>
      </c>
    </row>
    <row r="181" spans="1:10" s="18" customFormat="1" ht="36" customHeight="1">
      <c r="A181" s="2" t="s">
        <v>275</v>
      </c>
      <c r="B181" s="5" t="s">
        <v>67</v>
      </c>
      <c r="C181" s="12" t="s">
        <v>462</v>
      </c>
      <c r="D181" s="2"/>
      <c r="E181" s="2" t="s">
        <v>14</v>
      </c>
      <c r="F181" s="10"/>
      <c r="G181" s="7">
        <v>4100.8</v>
      </c>
      <c r="H181" s="9" t="s">
        <v>6</v>
      </c>
      <c r="I181" s="9">
        <v>1100</v>
      </c>
      <c r="J181" s="19">
        <f>(G181*I181)</f>
        <v>4510880</v>
      </c>
    </row>
    <row r="182" spans="1:10" s="33" customFormat="1" ht="36" customHeight="1">
      <c r="A182" s="3"/>
      <c r="B182" s="6"/>
      <c r="C182" s="13"/>
      <c r="D182" s="13"/>
      <c r="E182" s="18"/>
      <c r="F182" s="6"/>
      <c r="G182" s="16"/>
      <c r="H182" s="18"/>
      <c r="I182" s="18"/>
      <c r="J182" s="34"/>
    </row>
    <row r="183" spans="1:10" s="33" customFormat="1" ht="36" customHeight="1">
      <c r="A183" s="3"/>
      <c r="B183" s="5" t="s">
        <v>476</v>
      </c>
      <c r="C183" s="13"/>
      <c r="D183" s="13"/>
      <c r="E183" s="18"/>
      <c r="F183" s="14"/>
      <c r="G183" s="16"/>
      <c r="H183" s="18"/>
      <c r="I183" s="18"/>
      <c r="J183" s="34"/>
    </row>
    <row r="184" spans="1:10" s="33" customFormat="1" ht="36" customHeight="1">
      <c r="A184" s="3"/>
      <c r="B184" s="6"/>
      <c r="C184" s="13"/>
      <c r="D184" s="13"/>
      <c r="E184" s="18"/>
      <c r="F184" s="14"/>
      <c r="G184" s="16"/>
      <c r="H184" s="18"/>
      <c r="I184" s="18"/>
      <c r="J184" s="34"/>
    </row>
    <row r="185" spans="1:10" s="33" customFormat="1" ht="36" customHeight="1">
      <c r="A185" s="2" t="s">
        <v>548</v>
      </c>
      <c r="B185" s="2" t="s">
        <v>547</v>
      </c>
      <c r="C185" s="2" t="s">
        <v>546</v>
      </c>
      <c r="D185" s="2" t="s">
        <v>550</v>
      </c>
      <c r="E185" s="2" t="s">
        <v>545</v>
      </c>
      <c r="F185" s="35" t="s">
        <v>544</v>
      </c>
      <c r="G185" s="21" t="s">
        <v>543</v>
      </c>
      <c r="H185" s="35" t="s">
        <v>477</v>
      </c>
      <c r="I185" s="35" t="s">
        <v>542</v>
      </c>
      <c r="J185" s="35" t="s">
        <v>25</v>
      </c>
    </row>
    <row r="186" spans="1:10" s="33" customFormat="1" ht="36" customHeight="1">
      <c r="A186" s="2" t="s">
        <v>276</v>
      </c>
      <c r="B186" s="5" t="s">
        <v>277</v>
      </c>
      <c r="C186" s="12" t="s">
        <v>332</v>
      </c>
      <c r="D186" s="2" t="s">
        <v>553</v>
      </c>
      <c r="E186" s="2" t="s">
        <v>14</v>
      </c>
      <c r="F186" s="10"/>
      <c r="G186" s="7">
        <v>4317.35</v>
      </c>
      <c r="H186" s="9" t="s">
        <v>10</v>
      </c>
      <c r="I186" s="9">
        <v>1150</v>
      </c>
      <c r="J186" s="19">
        <f aca="true" t="shared" si="12" ref="J186:J194">(G186*I186)</f>
        <v>4964952.5</v>
      </c>
    </row>
    <row r="187" spans="1:10" s="33" customFormat="1" ht="36" customHeight="1">
      <c r="A187" s="2" t="s">
        <v>278</v>
      </c>
      <c r="B187" s="5" t="s">
        <v>279</v>
      </c>
      <c r="C187" s="12" t="s">
        <v>333</v>
      </c>
      <c r="D187" s="2" t="s">
        <v>553</v>
      </c>
      <c r="E187" s="2" t="s">
        <v>14</v>
      </c>
      <c r="F187" s="10"/>
      <c r="G187" s="7">
        <v>2127.12</v>
      </c>
      <c r="H187" s="9" t="s">
        <v>10</v>
      </c>
      <c r="I187" s="9">
        <v>1150</v>
      </c>
      <c r="J187" s="19">
        <f t="shared" si="12"/>
        <v>2446188</v>
      </c>
    </row>
    <row r="188" spans="1:10" s="33" customFormat="1" ht="36" customHeight="1">
      <c r="A188" s="2" t="s">
        <v>280</v>
      </c>
      <c r="B188" s="5" t="s">
        <v>463</v>
      </c>
      <c r="C188" s="12" t="s">
        <v>334</v>
      </c>
      <c r="D188" s="2" t="s">
        <v>553</v>
      </c>
      <c r="E188" s="2" t="s">
        <v>14</v>
      </c>
      <c r="F188" s="10"/>
      <c r="G188" s="7">
        <v>668.75</v>
      </c>
      <c r="H188" s="9" t="s">
        <v>10</v>
      </c>
      <c r="I188" s="9">
        <v>1150</v>
      </c>
      <c r="J188" s="19">
        <f t="shared" si="12"/>
        <v>769062.5</v>
      </c>
    </row>
    <row r="189" spans="1:10" s="33" customFormat="1" ht="36" customHeight="1">
      <c r="A189" s="2" t="s">
        <v>281</v>
      </c>
      <c r="B189" s="5" t="s">
        <v>487</v>
      </c>
      <c r="C189" s="12" t="s">
        <v>464</v>
      </c>
      <c r="D189" s="2" t="s">
        <v>553</v>
      </c>
      <c r="E189" s="2" t="s">
        <v>14</v>
      </c>
      <c r="F189" s="10"/>
      <c r="G189" s="7">
        <v>618.59</v>
      </c>
      <c r="H189" s="9" t="s">
        <v>10</v>
      </c>
      <c r="I189" s="9">
        <v>1150</v>
      </c>
      <c r="J189" s="19">
        <f t="shared" si="12"/>
        <v>711378.5</v>
      </c>
    </row>
    <row r="190" spans="1:10" s="33" customFormat="1" ht="36" customHeight="1">
      <c r="A190" s="2" t="s">
        <v>282</v>
      </c>
      <c r="B190" s="5" t="s">
        <v>283</v>
      </c>
      <c r="C190" s="12" t="s">
        <v>465</v>
      </c>
      <c r="D190" s="2"/>
      <c r="E190" s="2" t="s">
        <v>14</v>
      </c>
      <c r="F190" s="5" t="s">
        <v>32</v>
      </c>
      <c r="G190" s="7">
        <v>990</v>
      </c>
      <c r="H190" s="9" t="s">
        <v>10</v>
      </c>
      <c r="I190" s="9">
        <v>1150</v>
      </c>
      <c r="J190" s="19">
        <f t="shared" si="12"/>
        <v>1138500</v>
      </c>
    </row>
    <row r="191" spans="1:10" s="33" customFormat="1" ht="36" customHeight="1">
      <c r="A191" s="2" t="s">
        <v>284</v>
      </c>
      <c r="B191" s="5" t="s">
        <v>335</v>
      </c>
      <c r="C191" s="12" t="s">
        <v>336</v>
      </c>
      <c r="D191" s="2"/>
      <c r="E191" s="2" t="s">
        <v>14</v>
      </c>
      <c r="F191" s="10"/>
      <c r="G191" s="7">
        <v>667.34</v>
      </c>
      <c r="H191" s="9" t="s">
        <v>10</v>
      </c>
      <c r="I191" s="9">
        <v>1150</v>
      </c>
      <c r="J191" s="19">
        <f t="shared" si="12"/>
        <v>767441</v>
      </c>
    </row>
    <row r="192" spans="1:10" s="33" customFormat="1" ht="36" customHeight="1">
      <c r="A192" s="2" t="s">
        <v>69</v>
      </c>
      <c r="B192" s="5" t="s">
        <v>285</v>
      </c>
      <c r="C192" s="12" t="s">
        <v>337</v>
      </c>
      <c r="D192" s="2" t="s">
        <v>553</v>
      </c>
      <c r="E192" s="2" t="s">
        <v>14</v>
      </c>
      <c r="F192" s="10" t="s">
        <v>537</v>
      </c>
      <c r="G192" s="7">
        <v>1600.32</v>
      </c>
      <c r="H192" s="9" t="s">
        <v>10</v>
      </c>
      <c r="I192" s="9">
        <v>1150</v>
      </c>
      <c r="J192" s="19">
        <f t="shared" si="12"/>
        <v>1840368</v>
      </c>
    </row>
    <row r="193" spans="1:10" s="33" customFormat="1" ht="36" customHeight="1">
      <c r="A193" s="2" t="s">
        <v>286</v>
      </c>
      <c r="B193" s="5" t="s">
        <v>287</v>
      </c>
      <c r="C193" s="12" t="s">
        <v>482</v>
      </c>
      <c r="D193" s="2" t="s">
        <v>553</v>
      </c>
      <c r="E193" s="2" t="s">
        <v>14</v>
      </c>
      <c r="F193" s="10"/>
      <c r="G193" s="7">
        <v>1136.32</v>
      </c>
      <c r="H193" s="9" t="s">
        <v>10</v>
      </c>
      <c r="I193" s="9">
        <v>1150</v>
      </c>
      <c r="J193" s="19">
        <f t="shared" si="12"/>
        <v>1306768</v>
      </c>
    </row>
    <row r="194" spans="1:10" s="33" customFormat="1" ht="36" customHeight="1">
      <c r="A194" s="2" t="s">
        <v>288</v>
      </c>
      <c r="B194" s="5" t="s">
        <v>289</v>
      </c>
      <c r="C194" s="12" t="s">
        <v>338</v>
      </c>
      <c r="D194" s="2"/>
      <c r="E194" s="2" t="s">
        <v>14</v>
      </c>
      <c r="F194" s="10"/>
      <c r="G194" s="7">
        <v>851.28</v>
      </c>
      <c r="H194" s="9" t="s">
        <v>10</v>
      </c>
      <c r="I194" s="9">
        <v>1150</v>
      </c>
      <c r="J194" s="19">
        <f t="shared" si="12"/>
        <v>978972</v>
      </c>
    </row>
    <row r="195" spans="1:10" s="33" customFormat="1" ht="36" customHeight="1">
      <c r="A195" s="2" t="s">
        <v>290</v>
      </c>
      <c r="B195" s="5" t="s">
        <v>291</v>
      </c>
      <c r="C195" s="12" t="s">
        <v>339</v>
      </c>
      <c r="D195" s="2"/>
      <c r="E195" s="2" t="s">
        <v>536</v>
      </c>
      <c r="F195" s="10"/>
      <c r="G195" s="7">
        <v>979.17</v>
      </c>
      <c r="H195" s="9" t="s">
        <v>10</v>
      </c>
      <c r="I195" s="9">
        <v>1150</v>
      </c>
      <c r="J195" s="19">
        <f>(G195*I195)</f>
        <v>1126045.5</v>
      </c>
    </row>
    <row r="196" spans="1:10" s="33" customFormat="1" ht="36" customHeight="1">
      <c r="A196" s="2" t="s">
        <v>292</v>
      </c>
      <c r="B196" s="5" t="s">
        <v>59</v>
      </c>
      <c r="C196" s="12" t="s">
        <v>60</v>
      </c>
      <c r="D196" s="2"/>
      <c r="E196" s="2" t="s">
        <v>14</v>
      </c>
      <c r="F196" s="10"/>
      <c r="G196" s="7">
        <v>18</v>
      </c>
      <c r="H196" s="9" t="s">
        <v>9</v>
      </c>
      <c r="I196" s="9">
        <v>800</v>
      </c>
      <c r="J196" s="19">
        <f>(G196*I196)</f>
        <v>14400</v>
      </c>
    </row>
    <row r="197" spans="1:10" s="33" customFormat="1" ht="36" customHeight="1">
      <c r="A197" s="2" t="s">
        <v>293</v>
      </c>
      <c r="B197" s="5" t="s">
        <v>294</v>
      </c>
      <c r="C197" s="12" t="s">
        <v>337</v>
      </c>
      <c r="D197" s="2"/>
      <c r="E197" s="2" t="s">
        <v>14</v>
      </c>
      <c r="F197" s="10"/>
      <c r="G197" s="7">
        <v>906.52</v>
      </c>
      <c r="H197" s="9" t="s">
        <v>10</v>
      </c>
      <c r="I197" s="9">
        <v>1150</v>
      </c>
      <c r="J197" s="19">
        <f aca="true" t="shared" si="13" ref="J197:J203">(G197*I197)</f>
        <v>1042498</v>
      </c>
    </row>
    <row r="198" spans="1:10" s="33" customFormat="1" ht="36" customHeight="1">
      <c r="A198" s="2" t="s">
        <v>295</v>
      </c>
      <c r="B198" s="5" t="s">
        <v>296</v>
      </c>
      <c r="C198" s="12" t="s">
        <v>337</v>
      </c>
      <c r="D198" s="2"/>
      <c r="E198" s="2" t="s">
        <v>14</v>
      </c>
      <c r="F198" s="10"/>
      <c r="G198" s="7">
        <v>1482.99</v>
      </c>
      <c r="H198" s="9" t="s">
        <v>10</v>
      </c>
      <c r="I198" s="9">
        <v>1150</v>
      </c>
      <c r="J198" s="19">
        <f t="shared" si="13"/>
        <v>1705438.5</v>
      </c>
    </row>
    <row r="199" spans="1:10" s="33" customFormat="1" ht="36" customHeight="1">
      <c r="A199" s="2" t="s">
        <v>297</v>
      </c>
      <c r="B199" s="5" t="s">
        <v>298</v>
      </c>
      <c r="C199" s="12" t="s">
        <v>340</v>
      </c>
      <c r="D199" s="2"/>
      <c r="E199" s="2" t="s">
        <v>14</v>
      </c>
      <c r="F199" s="10" t="s">
        <v>541</v>
      </c>
      <c r="G199" s="7">
        <v>461.54</v>
      </c>
      <c r="H199" s="9" t="s">
        <v>10</v>
      </c>
      <c r="I199" s="9">
        <v>1150</v>
      </c>
      <c r="J199" s="19">
        <f t="shared" si="13"/>
        <v>530771</v>
      </c>
    </row>
    <row r="200" spans="1:10" s="33" customFormat="1" ht="36" customHeight="1">
      <c r="A200" s="2" t="s">
        <v>299</v>
      </c>
      <c r="B200" s="5" t="s">
        <v>300</v>
      </c>
      <c r="C200" s="12" t="s">
        <v>61</v>
      </c>
      <c r="D200" s="2"/>
      <c r="E200" s="2" t="s">
        <v>14</v>
      </c>
      <c r="F200" s="12"/>
      <c r="G200" s="7">
        <v>166</v>
      </c>
      <c r="H200" s="9" t="s">
        <v>9</v>
      </c>
      <c r="I200" s="9">
        <v>800</v>
      </c>
      <c r="J200" s="46">
        <f t="shared" si="13"/>
        <v>132800</v>
      </c>
    </row>
    <row r="201" spans="1:10" s="33" customFormat="1" ht="36" customHeight="1">
      <c r="A201" s="2" t="s">
        <v>302</v>
      </c>
      <c r="B201" s="5" t="s">
        <v>301</v>
      </c>
      <c r="C201" s="12" t="s">
        <v>341</v>
      </c>
      <c r="D201" s="2"/>
      <c r="E201" s="2" t="s">
        <v>14</v>
      </c>
      <c r="F201" s="10"/>
      <c r="G201" s="7">
        <v>189.99</v>
      </c>
      <c r="H201" s="9" t="s">
        <v>9</v>
      </c>
      <c r="I201" s="9">
        <v>800</v>
      </c>
      <c r="J201" s="19">
        <f t="shared" si="13"/>
        <v>151992</v>
      </c>
    </row>
    <row r="202" spans="1:10" s="33" customFormat="1" ht="36" customHeight="1">
      <c r="A202" s="2" t="s">
        <v>303</v>
      </c>
      <c r="B202" s="5" t="s">
        <v>304</v>
      </c>
      <c r="C202" s="12" t="s">
        <v>342</v>
      </c>
      <c r="D202" s="2" t="s">
        <v>553</v>
      </c>
      <c r="E202" s="2" t="s">
        <v>14</v>
      </c>
      <c r="F202" s="10"/>
      <c r="G202" s="7">
        <v>1563.46</v>
      </c>
      <c r="H202" s="9" t="s">
        <v>10</v>
      </c>
      <c r="I202" s="9">
        <v>1150</v>
      </c>
      <c r="J202" s="19">
        <f t="shared" si="13"/>
        <v>1797979</v>
      </c>
    </row>
    <row r="203" spans="1:10" s="33" customFormat="1" ht="36" customHeight="1">
      <c r="A203" s="2" t="s">
        <v>305</v>
      </c>
      <c r="B203" s="5" t="s">
        <v>306</v>
      </c>
      <c r="C203" s="12" t="s">
        <v>343</v>
      </c>
      <c r="D203" s="2"/>
      <c r="E203" s="2" t="s">
        <v>14</v>
      </c>
      <c r="F203" s="10"/>
      <c r="G203" s="7">
        <v>1062.59</v>
      </c>
      <c r="H203" s="9" t="s">
        <v>10</v>
      </c>
      <c r="I203" s="9">
        <v>1150</v>
      </c>
      <c r="J203" s="19">
        <f t="shared" si="13"/>
        <v>1221978.5</v>
      </c>
    </row>
    <row r="204" spans="1:10" s="33" customFormat="1" ht="36" customHeight="1">
      <c r="A204" s="2" t="s">
        <v>307</v>
      </c>
      <c r="B204" s="5" t="s">
        <v>308</v>
      </c>
      <c r="C204" s="12" t="s">
        <v>344</v>
      </c>
      <c r="D204" s="2" t="s">
        <v>553</v>
      </c>
      <c r="E204" s="2" t="s">
        <v>14</v>
      </c>
      <c r="F204" s="10"/>
      <c r="G204" s="7">
        <v>1187.53</v>
      </c>
      <c r="H204" s="9" t="s">
        <v>10</v>
      </c>
      <c r="I204" s="9">
        <v>1150</v>
      </c>
      <c r="J204" s="19">
        <f>(G204*I204)</f>
        <v>1365659.5</v>
      </c>
    </row>
    <row r="205" spans="1:10" s="33" customFormat="1" ht="36" customHeight="1">
      <c r="A205" s="2" t="s">
        <v>309</v>
      </c>
      <c r="B205" s="5" t="s">
        <v>64</v>
      </c>
      <c r="C205" s="12" t="s">
        <v>345</v>
      </c>
      <c r="D205" s="2"/>
      <c r="E205" s="2" t="s">
        <v>14</v>
      </c>
      <c r="F205" s="10"/>
      <c r="G205" s="7">
        <v>3826.25</v>
      </c>
      <c r="H205" s="9" t="s">
        <v>9</v>
      </c>
      <c r="I205" s="9">
        <v>800</v>
      </c>
      <c r="J205" s="19">
        <f>(G205*I205)</f>
        <v>3061000</v>
      </c>
    </row>
    <row r="206" spans="1:10" s="33" customFormat="1" ht="36" customHeight="1">
      <c r="A206" s="2" t="s">
        <v>310</v>
      </c>
      <c r="B206" s="5" t="s">
        <v>62</v>
      </c>
      <c r="C206" s="12" t="s">
        <v>466</v>
      </c>
      <c r="D206" s="2"/>
      <c r="E206" s="2" t="s">
        <v>14</v>
      </c>
      <c r="F206" s="10"/>
      <c r="G206" s="7">
        <v>1416.04</v>
      </c>
      <c r="H206" s="9" t="s">
        <v>9</v>
      </c>
      <c r="I206" s="9">
        <v>800</v>
      </c>
      <c r="J206" s="19">
        <f>(G206*I206)</f>
        <v>1132832</v>
      </c>
    </row>
    <row r="207" spans="1:10" s="33" customFormat="1" ht="36" customHeight="1">
      <c r="A207" s="2" t="s">
        <v>483</v>
      </c>
      <c r="B207" s="5" t="s">
        <v>467</v>
      </c>
      <c r="C207" s="12" t="s">
        <v>346</v>
      </c>
      <c r="D207" s="2"/>
      <c r="E207" s="2" t="s">
        <v>14</v>
      </c>
      <c r="F207" s="10"/>
      <c r="G207" s="7">
        <v>3936.01</v>
      </c>
      <c r="H207" s="9" t="s">
        <v>8</v>
      </c>
      <c r="I207" s="9">
        <v>1500</v>
      </c>
      <c r="J207" s="19">
        <f>(G207*I207)</f>
        <v>5904015</v>
      </c>
    </row>
    <row r="208" spans="1:10" s="33" customFormat="1" ht="36" customHeight="1">
      <c r="A208" s="2" t="s">
        <v>484</v>
      </c>
      <c r="B208" s="5" t="s">
        <v>468</v>
      </c>
      <c r="C208" s="12" t="s">
        <v>346</v>
      </c>
      <c r="D208" s="2"/>
      <c r="E208" s="2" t="s">
        <v>14</v>
      </c>
      <c r="F208" s="10"/>
      <c r="G208" s="7">
        <v>1283.08</v>
      </c>
      <c r="H208" s="9" t="s">
        <v>8</v>
      </c>
      <c r="I208" s="9">
        <v>1500</v>
      </c>
      <c r="J208" s="19">
        <f>(G208*I208)</f>
        <v>1924620</v>
      </c>
    </row>
    <row r="209" spans="1:10" s="33" customFormat="1" ht="36" customHeight="1">
      <c r="A209" s="2" t="s">
        <v>311</v>
      </c>
      <c r="B209" s="5" t="s">
        <v>312</v>
      </c>
      <c r="C209" s="12" t="s">
        <v>469</v>
      </c>
      <c r="D209" s="2"/>
      <c r="E209" s="2" t="s">
        <v>14</v>
      </c>
      <c r="F209" s="10"/>
      <c r="G209" s="7">
        <v>1086.85</v>
      </c>
      <c r="H209" s="9" t="s">
        <v>10</v>
      </c>
      <c r="I209" s="9">
        <v>1150</v>
      </c>
      <c r="J209" s="19">
        <f aca="true" t="shared" si="14" ref="J209:J216">(G209*I209)</f>
        <v>1249877.5</v>
      </c>
    </row>
    <row r="210" spans="1:10" s="33" customFormat="1" ht="36" customHeight="1">
      <c r="A210" s="2" t="s">
        <v>313</v>
      </c>
      <c r="B210" s="5" t="s">
        <v>314</v>
      </c>
      <c r="C210" s="12" t="s">
        <v>470</v>
      </c>
      <c r="D210" s="2"/>
      <c r="E210" s="2" t="s">
        <v>14</v>
      </c>
      <c r="F210" s="10"/>
      <c r="G210" s="7">
        <v>396.88</v>
      </c>
      <c r="H210" s="9" t="s">
        <v>10</v>
      </c>
      <c r="I210" s="9">
        <v>1150</v>
      </c>
      <c r="J210" s="19">
        <f t="shared" si="14"/>
        <v>456412</v>
      </c>
    </row>
    <row r="211" spans="1:10" s="33" customFormat="1" ht="36" customHeight="1">
      <c r="A211" s="2" t="s">
        <v>315</v>
      </c>
      <c r="B211" s="5" t="s">
        <v>316</v>
      </c>
      <c r="C211" s="12" t="s">
        <v>471</v>
      </c>
      <c r="D211" s="2"/>
      <c r="E211" s="2" t="s">
        <v>14</v>
      </c>
      <c r="F211" s="5"/>
      <c r="G211" s="7">
        <v>601</v>
      </c>
      <c r="H211" s="9" t="s">
        <v>10</v>
      </c>
      <c r="I211" s="9">
        <v>1150</v>
      </c>
      <c r="J211" s="19">
        <f t="shared" si="14"/>
        <v>691150</v>
      </c>
    </row>
    <row r="212" spans="1:10" s="33" customFormat="1" ht="36" customHeight="1">
      <c r="A212" s="2" t="s">
        <v>317</v>
      </c>
      <c r="B212" s="5" t="s">
        <v>472</v>
      </c>
      <c r="C212" s="12" t="s">
        <v>473</v>
      </c>
      <c r="D212" s="2"/>
      <c r="E212" s="2" t="s">
        <v>14</v>
      </c>
      <c r="F212" s="10"/>
      <c r="G212" s="7">
        <v>164.5</v>
      </c>
      <c r="H212" s="9" t="s">
        <v>10</v>
      </c>
      <c r="I212" s="9">
        <v>1150</v>
      </c>
      <c r="J212" s="19">
        <f t="shared" si="14"/>
        <v>189175</v>
      </c>
    </row>
    <row r="213" spans="1:10" s="18" customFormat="1" ht="36" customHeight="1">
      <c r="A213" s="2" t="s">
        <v>318</v>
      </c>
      <c r="B213" s="5" t="s">
        <v>68</v>
      </c>
      <c r="C213" s="12" t="s">
        <v>347</v>
      </c>
      <c r="D213" s="2"/>
      <c r="E213" s="2" t="s">
        <v>14</v>
      </c>
      <c r="F213" s="10"/>
      <c r="G213" s="7">
        <v>1051.32</v>
      </c>
      <c r="H213" s="9" t="s">
        <v>8</v>
      </c>
      <c r="I213" s="9">
        <v>1500</v>
      </c>
      <c r="J213" s="19">
        <f t="shared" si="14"/>
        <v>1576980</v>
      </c>
    </row>
    <row r="214" spans="1:10" s="33" customFormat="1" ht="36" customHeight="1">
      <c r="A214" s="2" t="s">
        <v>319</v>
      </c>
      <c r="B214" s="5" t="s">
        <v>475</v>
      </c>
      <c r="C214" s="12" t="s">
        <v>474</v>
      </c>
      <c r="D214" s="2"/>
      <c r="E214" s="2" t="s">
        <v>14</v>
      </c>
      <c r="F214" s="10"/>
      <c r="G214" s="7">
        <v>318</v>
      </c>
      <c r="H214" s="9" t="s">
        <v>10</v>
      </c>
      <c r="I214" s="9">
        <v>1150</v>
      </c>
      <c r="J214" s="19">
        <f t="shared" si="14"/>
        <v>365700</v>
      </c>
    </row>
    <row r="215" spans="1:10" s="33" customFormat="1" ht="36" customHeight="1">
      <c r="A215" s="2" t="s">
        <v>320</v>
      </c>
      <c r="B215" s="5" t="s">
        <v>63</v>
      </c>
      <c r="C215" s="12" t="s">
        <v>65</v>
      </c>
      <c r="D215" s="2"/>
      <c r="E215" s="2" t="s">
        <v>14</v>
      </c>
      <c r="F215" s="10"/>
      <c r="G215" s="7">
        <v>1531.75</v>
      </c>
      <c r="H215" s="9" t="s">
        <v>8</v>
      </c>
      <c r="I215" s="9">
        <v>1500</v>
      </c>
      <c r="J215" s="19">
        <f t="shared" si="14"/>
        <v>2297625</v>
      </c>
    </row>
    <row r="216" spans="1:10" s="33" customFormat="1" ht="36" customHeight="1">
      <c r="A216" s="2" t="s">
        <v>321</v>
      </c>
      <c r="B216" s="5" t="s">
        <v>348</v>
      </c>
      <c r="C216" s="12" t="s">
        <v>349</v>
      </c>
      <c r="D216" s="2"/>
      <c r="E216" s="2" t="s">
        <v>14</v>
      </c>
      <c r="F216" s="10"/>
      <c r="G216" s="7">
        <v>298.62</v>
      </c>
      <c r="H216" s="9" t="s">
        <v>26</v>
      </c>
      <c r="I216" s="9">
        <v>1150</v>
      </c>
      <c r="J216" s="19">
        <f t="shared" si="14"/>
        <v>343413</v>
      </c>
    </row>
    <row r="217" spans="1:10" s="33" customFormat="1" ht="36" customHeight="1">
      <c r="A217" s="2" t="s">
        <v>66</v>
      </c>
      <c r="B217" s="11" t="s">
        <v>525</v>
      </c>
      <c r="C217" s="12" t="s">
        <v>28</v>
      </c>
      <c r="D217" s="2"/>
      <c r="E217" s="2" t="s">
        <v>14</v>
      </c>
      <c r="F217" s="12"/>
      <c r="G217" s="7">
        <v>58</v>
      </c>
      <c r="H217" s="9" t="s">
        <v>9</v>
      </c>
      <c r="I217" s="9">
        <v>800</v>
      </c>
      <c r="J217" s="19">
        <f>(G217*I217)</f>
        <v>46400</v>
      </c>
    </row>
    <row r="218" spans="1:10" s="37" customFormat="1" ht="36" customHeight="1">
      <c r="A218" s="3"/>
      <c r="B218" s="6"/>
      <c r="C218" s="13"/>
      <c r="D218" s="13"/>
      <c r="E218" s="3"/>
      <c r="F218" s="14"/>
      <c r="G218" s="16"/>
      <c r="H218" s="18"/>
      <c r="I218" s="18"/>
      <c r="J218" s="36"/>
    </row>
    <row r="219" spans="1:12" ht="18" customHeight="1">
      <c r="A219" s="53"/>
      <c r="B219" s="54"/>
      <c r="C219" s="22"/>
      <c r="D219" s="22"/>
      <c r="E219" s="25"/>
      <c r="F219" s="23"/>
      <c r="G219" s="55" t="s">
        <v>523</v>
      </c>
      <c r="H219" s="56"/>
      <c r="I219" s="57"/>
      <c r="J219" s="38">
        <f>SUM(J7+J11+J12+J13+J17+J20+J23+J24+J25+J27+J29+J30+J31+J33+J34+J35+J36+J37+J132+J42+J43+J62+J63+J64+J67+J68+J69+J70+J72+J73+J74+J76+J85+J92+J104+J105+J106+J108+J109+J110+J112+J111+J115+J116+J117+J118+J119+J120+J130+J133+J134+J136+J142+J143+J144+J145+J146+J147+J148+J149+J150+J151+J152+J153+J154+J155+J156+J157+J158+J159+J164+J165+J166+J167+J172+J173+J175+J176+J177+J178+J179+J180+J181+J190+J191+J194+J195+J196+J197+J198+J199+J200+J201+J203+J205+J206+J207+J208+J209+J210+J211+J212+J213+J214+J215+J216+J217)</f>
        <v>305962731.5</v>
      </c>
      <c r="L219" s="47"/>
    </row>
    <row r="220" spans="1:10" ht="18" customHeight="1">
      <c r="A220" s="1"/>
      <c r="B220" s="4"/>
      <c r="C220" s="22"/>
      <c r="D220" s="22"/>
      <c r="E220" s="25"/>
      <c r="F220" s="23"/>
      <c r="G220" s="15"/>
      <c r="H220" s="39"/>
      <c r="I220" s="40"/>
      <c r="J220" s="41"/>
    </row>
    <row r="221" spans="1:14" ht="18" customHeight="1">
      <c r="A221" s="1"/>
      <c r="B221" s="4"/>
      <c r="C221" s="11" t="s">
        <v>528</v>
      </c>
      <c r="D221" s="24"/>
      <c r="E221" s="25"/>
      <c r="F221" s="5" t="s">
        <v>529</v>
      </c>
      <c r="G221" s="58" t="s">
        <v>495</v>
      </c>
      <c r="H221" s="58"/>
      <c r="I221" s="59"/>
      <c r="J221" s="38">
        <v>330192200.5</v>
      </c>
      <c r="N221" s="49"/>
    </row>
    <row r="222" spans="1:10" ht="18" customHeight="1">
      <c r="A222" s="1"/>
      <c r="B222" s="4"/>
      <c r="C222" s="22"/>
      <c r="D222" s="22"/>
      <c r="E222" s="25"/>
      <c r="F222" s="5" t="s">
        <v>530</v>
      </c>
      <c r="G222" s="15"/>
      <c r="H222" s="39"/>
      <c r="I222" s="40"/>
      <c r="J222" s="41"/>
    </row>
    <row r="223" spans="1:10" ht="18" customHeight="1">
      <c r="A223" s="1"/>
      <c r="B223" s="4"/>
      <c r="C223" s="22"/>
      <c r="D223" s="22"/>
      <c r="E223" s="25"/>
      <c r="F223" s="5" t="s">
        <v>531</v>
      </c>
      <c r="G223" s="61" t="s">
        <v>524</v>
      </c>
      <c r="H223" s="62"/>
      <c r="I223" s="63"/>
      <c r="J223" s="38">
        <f>J219+J221</f>
        <v>636154932</v>
      </c>
    </row>
    <row r="224" spans="1:10" ht="18" customHeight="1">
      <c r="A224" s="1"/>
      <c r="B224" s="4"/>
      <c r="C224" s="22"/>
      <c r="D224" s="22"/>
      <c r="E224" s="25"/>
      <c r="F224" s="5" t="s">
        <v>532</v>
      </c>
      <c r="G224" s="15"/>
      <c r="H224" s="39"/>
      <c r="I224" s="40"/>
      <c r="J224" s="41"/>
    </row>
    <row r="225" spans="1:10" ht="18" customHeight="1">
      <c r="A225" s="1"/>
      <c r="B225" s="4"/>
      <c r="C225" s="22"/>
      <c r="D225" s="22"/>
      <c r="E225" s="25"/>
      <c r="F225" s="5" t="s">
        <v>533</v>
      </c>
      <c r="G225" s="15"/>
      <c r="H225" s="39"/>
      <c r="I225" s="40"/>
      <c r="J225" s="41"/>
    </row>
    <row r="226" spans="1:10" ht="18" customHeight="1">
      <c r="A226" s="1"/>
      <c r="B226" s="4"/>
      <c r="C226" s="22"/>
      <c r="D226" s="22"/>
      <c r="E226" s="25"/>
      <c r="F226" s="5" t="s">
        <v>534</v>
      </c>
      <c r="G226" s="16"/>
      <c r="H226" s="16"/>
      <c r="I226" s="16"/>
      <c r="J226" s="50"/>
    </row>
    <row r="227" spans="1:10" ht="18" customHeight="1">
      <c r="A227" s="1"/>
      <c r="B227" s="4"/>
      <c r="C227" s="22"/>
      <c r="D227" s="22"/>
      <c r="E227" s="25"/>
      <c r="F227" s="5" t="s">
        <v>535</v>
      </c>
      <c r="G227" s="16"/>
      <c r="H227" s="16"/>
      <c r="I227" s="16"/>
      <c r="J227" s="50"/>
    </row>
    <row r="228" spans="1:7" ht="18" customHeight="1">
      <c r="A228" s="1"/>
      <c r="B228" s="4"/>
      <c r="C228" s="22"/>
      <c r="D228" s="22"/>
      <c r="E228" s="1"/>
      <c r="F228" s="23"/>
      <c r="G228" s="15"/>
    </row>
    <row r="229" spans="1:7" ht="25.5" customHeight="1">
      <c r="A229" s="1"/>
      <c r="B229" s="6"/>
      <c r="C229" s="5" t="s">
        <v>551</v>
      </c>
      <c r="D229" s="14"/>
      <c r="E229" s="14"/>
      <c r="F229" s="10" t="s">
        <v>552</v>
      </c>
      <c r="G229" s="15"/>
    </row>
    <row r="230" spans="1:7" ht="18" customHeight="1">
      <c r="A230" s="1"/>
      <c r="B230" s="14"/>
      <c r="C230" s="24"/>
      <c r="D230" s="24"/>
      <c r="E230" s="1"/>
      <c r="F230" s="23"/>
      <c r="G230" s="15"/>
    </row>
    <row r="231" spans="1:7" ht="18" customHeight="1">
      <c r="A231" s="1"/>
      <c r="B231" s="14"/>
      <c r="C231" s="24"/>
      <c r="D231" s="24"/>
      <c r="E231" s="1"/>
      <c r="F231" s="23"/>
      <c r="G231" s="15"/>
    </row>
    <row r="232" spans="1:7" ht="18" customHeight="1">
      <c r="A232" s="1"/>
      <c r="B232" s="14"/>
      <c r="C232" s="24"/>
      <c r="D232" s="24"/>
      <c r="E232" s="1"/>
      <c r="F232" s="23"/>
      <c r="G232" s="15"/>
    </row>
    <row r="233" spans="1:7" ht="18" customHeight="1">
      <c r="A233" s="1"/>
      <c r="B233" s="14"/>
      <c r="C233" s="24"/>
      <c r="D233" s="24"/>
      <c r="E233" s="1"/>
      <c r="F233" s="23"/>
      <c r="G233" s="15"/>
    </row>
    <row r="234" spans="1:7" ht="18" customHeight="1">
      <c r="A234" s="1"/>
      <c r="B234" s="4"/>
      <c r="C234" s="22"/>
      <c r="D234" s="22"/>
      <c r="E234" s="25"/>
      <c r="F234" s="23"/>
      <c r="G234" s="15"/>
    </row>
    <row r="235" spans="1:7" ht="18" customHeight="1">
      <c r="A235" s="1"/>
      <c r="B235" s="4"/>
      <c r="C235" s="22"/>
      <c r="D235" s="22"/>
      <c r="E235" s="25"/>
      <c r="F235" s="23"/>
      <c r="G235" s="15"/>
    </row>
    <row r="236" spans="1:7" ht="18" customHeight="1">
      <c r="A236" s="1"/>
      <c r="B236" s="4"/>
      <c r="C236" s="22"/>
      <c r="D236" s="22"/>
      <c r="E236" s="25"/>
      <c r="F236" s="23"/>
      <c r="G236" s="15"/>
    </row>
    <row r="237" spans="1:7" ht="18" customHeight="1">
      <c r="A237" s="1"/>
      <c r="B237" s="4"/>
      <c r="C237" s="22"/>
      <c r="D237" s="22"/>
      <c r="E237" s="25"/>
      <c r="F237" s="23"/>
      <c r="G237" s="15"/>
    </row>
    <row r="238" spans="1:7" ht="12">
      <c r="A238" s="1"/>
      <c r="B238" s="4"/>
      <c r="C238" s="22"/>
      <c r="D238" s="22"/>
      <c r="E238" s="25"/>
      <c r="F238" s="23"/>
      <c r="G238" s="15"/>
    </row>
    <row r="239" spans="1:7" ht="12">
      <c r="A239" s="1"/>
      <c r="B239" s="4"/>
      <c r="C239" s="22"/>
      <c r="D239" s="22"/>
      <c r="E239" s="25"/>
      <c r="F239" s="23"/>
      <c r="G239" s="15"/>
    </row>
    <row r="240" spans="1:7" ht="12">
      <c r="A240" s="1"/>
      <c r="B240" s="4"/>
      <c r="C240" s="22"/>
      <c r="D240" s="22"/>
      <c r="E240" s="25"/>
      <c r="F240" s="23"/>
      <c r="G240" s="15"/>
    </row>
    <row r="241" spans="1:7" ht="12">
      <c r="A241" s="1"/>
      <c r="B241" s="4"/>
      <c r="C241" s="22"/>
      <c r="D241" s="22"/>
      <c r="E241" s="25"/>
      <c r="F241" s="23"/>
      <c r="G241" s="15"/>
    </row>
    <row r="242" spans="1:7" ht="12">
      <c r="A242" s="1"/>
      <c r="B242" s="4"/>
      <c r="C242" s="22"/>
      <c r="D242" s="22"/>
      <c r="E242" s="25"/>
      <c r="F242" s="23"/>
      <c r="G242" s="15"/>
    </row>
    <row r="243" spans="1:7" ht="12">
      <c r="A243" s="1"/>
      <c r="B243" s="4"/>
      <c r="C243" s="22"/>
      <c r="D243" s="22"/>
      <c r="E243" s="25"/>
      <c r="F243" s="23"/>
      <c r="G243" s="15"/>
    </row>
    <row r="244" spans="1:7" ht="12">
      <c r="A244" s="1"/>
      <c r="B244" s="4"/>
      <c r="C244" s="22"/>
      <c r="D244" s="22"/>
      <c r="E244" s="25"/>
      <c r="F244" s="23"/>
      <c r="G244" s="15"/>
    </row>
    <row r="245" spans="1:7" ht="12">
      <c r="A245" s="1"/>
      <c r="B245" s="4"/>
      <c r="C245" s="22"/>
      <c r="D245" s="22"/>
      <c r="E245" s="25"/>
      <c r="F245" s="23"/>
      <c r="G245" s="15"/>
    </row>
    <row r="246" spans="1:7" ht="12">
      <c r="A246" s="1"/>
      <c r="B246" s="4"/>
      <c r="C246" s="22"/>
      <c r="D246" s="22"/>
      <c r="E246" s="25"/>
      <c r="F246" s="23"/>
      <c r="G246" s="15"/>
    </row>
    <row r="247" spans="1:7" ht="12">
      <c r="A247" s="1"/>
      <c r="B247" s="4"/>
      <c r="C247" s="22"/>
      <c r="D247" s="22"/>
      <c r="E247" s="25"/>
      <c r="F247" s="23"/>
      <c r="G247" s="15"/>
    </row>
    <row r="248" spans="1:7" ht="12">
      <c r="A248" s="1"/>
      <c r="B248" s="4"/>
      <c r="C248" s="22"/>
      <c r="D248" s="22"/>
      <c r="E248" s="25"/>
      <c r="F248" s="23"/>
      <c r="G248" s="15"/>
    </row>
    <row r="249" spans="1:7" ht="12">
      <c r="A249" s="1"/>
      <c r="B249" s="4"/>
      <c r="C249" s="22"/>
      <c r="D249" s="22"/>
      <c r="E249" s="25"/>
      <c r="F249" s="23"/>
      <c r="G249" s="15"/>
    </row>
    <row r="250" spans="1:7" ht="12">
      <c r="A250" s="1"/>
      <c r="B250" s="4"/>
      <c r="C250" s="22"/>
      <c r="D250" s="22"/>
      <c r="E250" s="25"/>
      <c r="F250" s="23"/>
      <c r="G250" s="15"/>
    </row>
    <row r="251" spans="1:7" ht="12">
      <c r="A251" s="1"/>
      <c r="B251" s="4"/>
      <c r="C251" s="22"/>
      <c r="D251" s="22"/>
      <c r="E251" s="25"/>
      <c r="F251" s="23"/>
      <c r="G251" s="15"/>
    </row>
    <row r="252" spans="1:7" ht="12">
      <c r="A252" s="1"/>
      <c r="B252" s="4"/>
      <c r="C252" s="22"/>
      <c r="D252" s="22"/>
      <c r="E252" s="25"/>
      <c r="F252" s="23"/>
      <c r="G252" s="15"/>
    </row>
    <row r="253" spans="1:7" ht="12">
      <c r="A253" s="1"/>
      <c r="B253" s="4"/>
      <c r="C253" s="22"/>
      <c r="D253" s="22"/>
      <c r="E253" s="25"/>
      <c r="F253" s="23"/>
      <c r="G253" s="15"/>
    </row>
    <row r="254" spans="1:7" ht="12">
      <c r="A254" s="1"/>
      <c r="B254" s="4"/>
      <c r="C254" s="22"/>
      <c r="D254" s="22"/>
      <c r="E254" s="25"/>
      <c r="F254" s="23"/>
      <c r="G254" s="15"/>
    </row>
    <row r="255" spans="1:7" ht="12">
      <c r="A255" s="1"/>
      <c r="B255" s="4"/>
      <c r="C255" s="22"/>
      <c r="D255" s="22"/>
      <c r="E255" s="25"/>
      <c r="F255" s="23"/>
      <c r="G255" s="15"/>
    </row>
    <row r="256" spans="1:7" ht="12">
      <c r="A256" s="1"/>
      <c r="B256" s="4"/>
      <c r="C256" s="22"/>
      <c r="D256" s="22"/>
      <c r="E256" s="25"/>
      <c r="F256" s="23"/>
      <c r="G256" s="15"/>
    </row>
    <row r="257" spans="1:7" ht="12">
      <c r="A257" s="1"/>
      <c r="B257" s="4"/>
      <c r="C257" s="22"/>
      <c r="D257" s="22"/>
      <c r="E257" s="25"/>
      <c r="F257" s="23"/>
      <c r="G257" s="15"/>
    </row>
    <row r="258" spans="1:7" ht="12">
      <c r="A258" s="1"/>
      <c r="B258" s="4"/>
      <c r="C258" s="22"/>
      <c r="D258" s="22"/>
      <c r="E258" s="25"/>
      <c r="F258" s="23"/>
      <c r="G258" s="15"/>
    </row>
    <row r="259" spans="1:7" ht="12">
      <c r="A259" s="1"/>
      <c r="B259" s="4"/>
      <c r="C259" s="22"/>
      <c r="D259" s="22"/>
      <c r="E259" s="25"/>
      <c r="F259" s="23"/>
      <c r="G259" s="15"/>
    </row>
    <row r="260" spans="1:7" ht="12">
      <c r="A260" s="1"/>
      <c r="B260" s="4"/>
      <c r="C260" s="22"/>
      <c r="D260" s="22"/>
      <c r="E260" s="25"/>
      <c r="F260" s="23"/>
      <c r="G260" s="15"/>
    </row>
    <row r="261" spans="1:7" ht="12">
      <c r="A261" s="1"/>
      <c r="B261" s="4"/>
      <c r="C261" s="22"/>
      <c r="D261" s="22"/>
      <c r="E261" s="25"/>
      <c r="F261" s="23"/>
      <c r="G261" s="15"/>
    </row>
    <row r="262" spans="1:7" ht="12">
      <c r="A262" s="1"/>
      <c r="B262" s="4"/>
      <c r="C262" s="22"/>
      <c r="D262" s="22"/>
      <c r="E262" s="25"/>
      <c r="F262" s="23"/>
      <c r="G262" s="15"/>
    </row>
    <row r="263" spans="1:7" ht="12">
      <c r="A263" s="1"/>
      <c r="B263" s="4"/>
      <c r="C263" s="22"/>
      <c r="D263" s="22"/>
      <c r="E263" s="25"/>
      <c r="F263" s="23"/>
      <c r="G263" s="15"/>
    </row>
    <row r="264" spans="1:7" ht="12">
      <c r="A264" s="1"/>
      <c r="B264" s="4"/>
      <c r="C264" s="22"/>
      <c r="D264" s="22"/>
      <c r="E264" s="25"/>
      <c r="F264" s="23"/>
      <c r="G264" s="15"/>
    </row>
    <row r="265" spans="1:7" ht="12">
      <c r="A265" s="1"/>
      <c r="B265" s="4"/>
      <c r="C265" s="22"/>
      <c r="D265" s="22"/>
      <c r="E265" s="25"/>
      <c r="F265" s="23"/>
      <c r="G265" s="15"/>
    </row>
    <row r="266" spans="1:7" ht="12">
      <c r="A266" s="1"/>
      <c r="B266" s="4"/>
      <c r="C266" s="22"/>
      <c r="D266" s="22"/>
      <c r="E266" s="25"/>
      <c r="F266" s="23"/>
      <c r="G266" s="15"/>
    </row>
    <row r="267" spans="1:7" ht="12">
      <c r="A267" s="1"/>
      <c r="B267" s="4"/>
      <c r="C267" s="22"/>
      <c r="D267" s="22"/>
      <c r="E267" s="25"/>
      <c r="F267" s="23"/>
      <c r="G267" s="15"/>
    </row>
    <row r="268" spans="1:7" ht="12">
      <c r="A268" s="1"/>
      <c r="B268" s="4"/>
      <c r="C268" s="22"/>
      <c r="D268" s="22"/>
      <c r="E268" s="25"/>
      <c r="F268" s="23"/>
      <c r="G268" s="15"/>
    </row>
    <row r="269" spans="1:7" ht="12">
      <c r="A269" s="1"/>
      <c r="B269" s="4"/>
      <c r="C269" s="22"/>
      <c r="D269" s="22"/>
      <c r="E269" s="25"/>
      <c r="F269" s="23"/>
      <c r="G269" s="15"/>
    </row>
    <row r="270" spans="1:7" ht="12">
      <c r="A270" s="1"/>
      <c r="B270" s="4"/>
      <c r="C270" s="22"/>
      <c r="D270" s="22"/>
      <c r="E270" s="25"/>
      <c r="F270" s="23"/>
      <c r="G270" s="15"/>
    </row>
    <row r="271" spans="1:7" ht="12">
      <c r="A271" s="1"/>
      <c r="B271" s="4"/>
      <c r="C271" s="22"/>
      <c r="D271" s="22"/>
      <c r="E271" s="25"/>
      <c r="F271" s="23"/>
      <c r="G271" s="15"/>
    </row>
    <row r="272" spans="1:7" ht="12">
      <c r="A272" s="1"/>
      <c r="B272" s="4"/>
      <c r="C272" s="22"/>
      <c r="D272" s="22"/>
      <c r="E272" s="25"/>
      <c r="F272" s="23"/>
      <c r="G272" s="15"/>
    </row>
    <row r="273" spans="1:7" ht="12">
      <c r="A273" s="1"/>
      <c r="B273" s="4"/>
      <c r="C273" s="22"/>
      <c r="D273" s="22"/>
      <c r="E273" s="25"/>
      <c r="F273" s="23"/>
      <c r="G273" s="15"/>
    </row>
    <row r="274" spans="1:7" ht="12">
      <c r="A274" s="1"/>
      <c r="B274" s="4"/>
      <c r="C274" s="22"/>
      <c r="D274" s="22"/>
      <c r="E274" s="25"/>
      <c r="F274" s="23"/>
      <c r="G274" s="15"/>
    </row>
    <row r="275" spans="1:7" ht="12">
      <c r="A275" s="1"/>
      <c r="B275" s="4"/>
      <c r="C275" s="22"/>
      <c r="D275" s="22"/>
      <c r="E275" s="25"/>
      <c r="F275" s="23"/>
      <c r="G275" s="15"/>
    </row>
    <row r="276" spans="1:7" ht="12">
      <c r="A276" s="1"/>
      <c r="B276" s="4"/>
      <c r="C276" s="22"/>
      <c r="D276" s="22"/>
      <c r="E276" s="25"/>
      <c r="F276" s="23"/>
      <c r="G276" s="15"/>
    </row>
    <row r="277" spans="1:7" ht="12">
      <c r="A277" s="1"/>
      <c r="B277" s="4"/>
      <c r="C277" s="22"/>
      <c r="D277" s="22"/>
      <c r="E277" s="25"/>
      <c r="F277" s="23"/>
      <c r="G277" s="15"/>
    </row>
    <row r="278" spans="1:7" ht="12">
      <c r="A278" s="1"/>
      <c r="B278" s="4"/>
      <c r="C278" s="22"/>
      <c r="D278" s="22"/>
      <c r="E278" s="25"/>
      <c r="F278" s="23"/>
      <c r="G278" s="15"/>
    </row>
    <row r="279" spans="1:7" ht="12">
      <c r="A279" s="1"/>
      <c r="B279" s="4"/>
      <c r="C279" s="22"/>
      <c r="D279" s="22"/>
      <c r="E279" s="25"/>
      <c r="F279" s="23"/>
      <c r="G279" s="15"/>
    </row>
    <row r="280" spans="1:7" ht="12">
      <c r="A280" s="1"/>
      <c r="B280" s="4"/>
      <c r="C280" s="22"/>
      <c r="D280" s="22"/>
      <c r="E280" s="25"/>
      <c r="F280" s="23"/>
      <c r="G280" s="15"/>
    </row>
    <row r="281" spans="1:7" ht="12">
      <c r="A281" s="1"/>
      <c r="B281" s="4"/>
      <c r="C281" s="22"/>
      <c r="D281" s="22"/>
      <c r="E281" s="25"/>
      <c r="F281" s="23"/>
      <c r="G281" s="15"/>
    </row>
    <row r="282" spans="1:7" ht="12">
      <c r="A282" s="1"/>
      <c r="B282" s="4"/>
      <c r="C282" s="22"/>
      <c r="D282" s="22"/>
      <c r="E282" s="25"/>
      <c r="F282" s="23"/>
      <c r="G282" s="15"/>
    </row>
    <row r="283" spans="1:7" ht="12">
      <c r="A283" s="1"/>
      <c r="B283" s="4"/>
      <c r="C283" s="22"/>
      <c r="D283" s="22"/>
      <c r="E283" s="25"/>
      <c r="F283" s="23"/>
      <c r="G283" s="15"/>
    </row>
    <row r="284" spans="1:7" ht="12">
      <c r="A284" s="1"/>
      <c r="B284" s="4"/>
      <c r="C284" s="22"/>
      <c r="D284" s="22"/>
      <c r="E284" s="25"/>
      <c r="F284" s="23"/>
      <c r="G284" s="15"/>
    </row>
    <row r="285" spans="1:7" ht="12">
      <c r="A285" s="1"/>
      <c r="B285" s="4"/>
      <c r="C285" s="22"/>
      <c r="D285" s="22"/>
      <c r="E285" s="25"/>
      <c r="F285" s="23"/>
      <c r="G285" s="15"/>
    </row>
    <row r="286" spans="1:7" ht="12">
      <c r="A286" s="1"/>
      <c r="B286" s="4"/>
      <c r="C286" s="22"/>
      <c r="D286" s="22"/>
      <c r="E286" s="25"/>
      <c r="F286" s="23"/>
      <c r="G286" s="15"/>
    </row>
    <row r="287" spans="1:7" ht="12">
      <c r="A287" s="1"/>
      <c r="B287" s="4"/>
      <c r="C287" s="22"/>
      <c r="D287" s="22"/>
      <c r="E287" s="25"/>
      <c r="F287" s="23"/>
      <c r="G287" s="15"/>
    </row>
    <row r="288" spans="1:7" ht="12">
      <c r="A288" s="1"/>
      <c r="B288" s="4"/>
      <c r="C288" s="22"/>
      <c r="D288" s="22"/>
      <c r="E288" s="25"/>
      <c r="F288" s="23"/>
      <c r="G288" s="15"/>
    </row>
    <row r="289" spans="1:7" ht="12">
      <c r="A289" s="1"/>
      <c r="B289" s="4"/>
      <c r="C289" s="22"/>
      <c r="D289" s="22"/>
      <c r="E289" s="25"/>
      <c r="F289" s="23"/>
      <c r="G289" s="15"/>
    </row>
    <row r="290" spans="1:7" ht="12">
      <c r="A290" s="1"/>
      <c r="B290" s="4"/>
      <c r="C290" s="22"/>
      <c r="D290" s="22"/>
      <c r="E290" s="25"/>
      <c r="F290" s="23"/>
      <c r="G290" s="15"/>
    </row>
    <row r="291" spans="1:7" ht="12">
      <c r="A291" s="1"/>
      <c r="B291" s="4"/>
      <c r="C291" s="22"/>
      <c r="D291" s="22"/>
      <c r="E291" s="25"/>
      <c r="F291" s="23"/>
      <c r="G291" s="15"/>
    </row>
    <row r="292" spans="1:7" ht="12">
      <c r="A292" s="1"/>
      <c r="B292" s="4"/>
      <c r="C292" s="22"/>
      <c r="D292" s="22"/>
      <c r="E292" s="25"/>
      <c r="F292" s="23"/>
      <c r="G292" s="15"/>
    </row>
    <row r="293" spans="1:7" ht="12">
      <c r="A293" s="1"/>
      <c r="B293" s="4"/>
      <c r="C293" s="22"/>
      <c r="D293" s="22"/>
      <c r="E293" s="25"/>
      <c r="F293" s="23"/>
      <c r="G293" s="15"/>
    </row>
    <row r="294" spans="1:7" ht="12">
      <c r="A294" s="1"/>
      <c r="B294" s="4"/>
      <c r="C294" s="22"/>
      <c r="D294" s="22"/>
      <c r="E294" s="25"/>
      <c r="F294" s="23"/>
      <c r="G294" s="15"/>
    </row>
    <row r="295" spans="1:7" ht="12">
      <c r="A295" s="1"/>
      <c r="B295" s="4"/>
      <c r="C295" s="22"/>
      <c r="D295" s="22"/>
      <c r="E295" s="25"/>
      <c r="F295" s="23"/>
      <c r="G295" s="15"/>
    </row>
    <row r="296" spans="1:7" ht="12">
      <c r="A296" s="1"/>
      <c r="B296" s="4"/>
      <c r="C296" s="22"/>
      <c r="D296" s="22"/>
      <c r="E296" s="25"/>
      <c r="F296" s="23"/>
      <c r="G296" s="15"/>
    </row>
    <row r="297" spans="1:7" ht="12">
      <c r="A297" s="1"/>
      <c r="B297" s="4"/>
      <c r="C297" s="22"/>
      <c r="D297" s="22"/>
      <c r="E297" s="25"/>
      <c r="F297" s="23"/>
      <c r="G297" s="15"/>
    </row>
    <row r="298" spans="1:7" ht="12">
      <c r="A298" s="1"/>
      <c r="B298" s="4"/>
      <c r="C298" s="22"/>
      <c r="D298" s="22"/>
      <c r="E298" s="25"/>
      <c r="F298" s="23"/>
      <c r="G298" s="15"/>
    </row>
    <row r="299" spans="1:7" ht="12">
      <c r="A299" s="1"/>
      <c r="B299" s="4"/>
      <c r="C299" s="22"/>
      <c r="D299" s="22"/>
      <c r="E299" s="25"/>
      <c r="F299" s="23"/>
      <c r="G299" s="15"/>
    </row>
    <row r="300" spans="1:7" ht="12">
      <c r="A300" s="1"/>
      <c r="B300" s="4"/>
      <c r="C300" s="22"/>
      <c r="D300" s="22"/>
      <c r="E300" s="25"/>
      <c r="F300" s="23"/>
      <c r="G300" s="15"/>
    </row>
    <row r="301" spans="1:7" ht="12">
      <c r="A301" s="1"/>
      <c r="B301" s="4"/>
      <c r="C301" s="22"/>
      <c r="D301" s="22"/>
      <c r="E301" s="25"/>
      <c r="F301" s="23"/>
      <c r="G301" s="15"/>
    </row>
    <row r="302" spans="1:7" ht="12">
      <c r="A302" s="1"/>
      <c r="B302" s="4"/>
      <c r="C302" s="22"/>
      <c r="D302" s="22"/>
      <c r="E302" s="25"/>
      <c r="F302" s="23"/>
      <c r="G302" s="15"/>
    </row>
    <row r="303" spans="1:7" ht="12">
      <c r="A303" s="1"/>
      <c r="B303" s="4"/>
      <c r="C303" s="22"/>
      <c r="D303" s="22"/>
      <c r="E303" s="25"/>
      <c r="F303" s="23"/>
      <c r="G303" s="15"/>
    </row>
    <row r="304" spans="1:7" ht="12">
      <c r="A304" s="1"/>
      <c r="B304" s="4"/>
      <c r="C304" s="22"/>
      <c r="D304" s="22"/>
      <c r="E304" s="25"/>
      <c r="F304" s="23"/>
      <c r="G304" s="15"/>
    </row>
    <row r="305" spans="1:7" ht="12">
      <c r="A305" s="1"/>
      <c r="B305" s="4"/>
      <c r="C305" s="22"/>
      <c r="D305" s="22"/>
      <c r="E305" s="25"/>
      <c r="F305" s="23"/>
      <c r="G305" s="15"/>
    </row>
    <row r="306" spans="1:7" ht="12">
      <c r="A306" s="1"/>
      <c r="B306" s="4"/>
      <c r="C306" s="22"/>
      <c r="D306" s="22"/>
      <c r="E306" s="25"/>
      <c r="F306" s="23"/>
      <c r="G306" s="15"/>
    </row>
    <row r="307" spans="1:7" ht="12">
      <c r="A307" s="1"/>
      <c r="B307" s="4"/>
      <c r="C307" s="22"/>
      <c r="D307" s="22"/>
      <c r="E307" s="25"/>
      <c r="F307" s="23"/>
      <c r="G307" s="15"/>
    </row>
    <row r="308" spans="1:7" ht="12">
      <c r="A308" s="1"/>
      <c r="B308" s="4"/>
      <c r="C308" s="22"/>
      <c r="D308" s="22"/>
      <c r="E308" s="25"/>
      <c r="F308" s="23"/>
      <c r="G308" s="15"/>
    </row>
    <row r="309" spans="1:7" ht="12">
      <c r="A309" s="1"/>
      <c r="B309" s="4"/>
      <c r="C309" s="22"/>
      <c r="D309" s="22"/>
      <c r="E309" s="25"/>
      <c r="F309" s="23"/>
      <c r="G309" s="15"/>
    </row>
    <row r="310" spans="1:7" ht="12">
      <c r="A310" s="1"/>
      <c r="B310" s="4"/>
      <c r="C310" s="22"/>
      <c r="D310" s="22"/>
      <c r="E310" s="25"/>
      <c r="F310" s="23"/>
      <c r="G310" s="15"/>
    </row>
    <row r="311" spans="1:7" ht="12">
      <c r="A311" s="1"/>
      <c r="B311" s="4"/>
      <c r="C311" s="22"/>
      <c r="D311" s="22"/>
      <c r="E311" s="25"/>
      <c r="F311" s="23"/>
      <c r="G311" s="15"/>
    </row>
    <row r="312" spans="1:7" ht="12">
      <c r="A312" s="1"/>
      <c r="B312" s="4"/>
      <c r="C312" s="22"/>
      <c r="D312" s="22"/>
      <c r="E312" s="25"/>
      <c r="F312" s="23"/>
      <c r="G312" s="15"/>
    </row>
    <row r="313" spans="1:7" ht="12">
      <c r="A313" s="1"/>
      <c r="B313" s="4"/>
      <c r="C313" s="22"/>
      <c r="D313" s="22"/>
      <c r="E313" s="25"/>
      <c r="F313" s="23"/>
      <c r="G313" s="15"/>
    </row>
    <row r="314" spans="1:7" ht="12">
      <c r="A314" s="1"/>
      <c r="B314" s="4"/>
      <c r="C314" s="22"/>
      <c r="D314" s="22"/>
      <c r="E314" s="25"/>
      <c r="F314" s="23"/>
      <c r="G314" s="15"/>
    </row>
    <row r="315" spans="1:7" ht="12">
      <c r="A315" s="1"/>
      <c r="B315" s="4"/>
      <c r="C315" s="22"/>
      <c r="D315" s="22"/>
      <c r="E315" s="25"/>
      <c r="F315" s="23"/>
      <c r="G315" s="15"/>
    </row>
    <row r="316" spans="1:7" ht="12">
      <c r="A316" s="1"/>
      <c r="B316" s="4"/>
      <c r="C316" s="22"/>
      <c r="D316" s="22"/>
      <c r="E316" s="25"/>
      <c r="F316" s="23"/>
      <c r="G316" s="15"/>
    </row>
    <row r="317" spans="1:7" ht="12">
      <c r="A317" s="1"/>
      <c r="B317" s="4"/>
      <c r="C317" s="22"/>
      <c r="D317" s="22"/>
      <c r="E317" s="25"/>
      <c r="F317" s="23"/>
      <c r="G317" s="15"/>
    </row>
    <row r="318" spans="1:7" ht="12">
      <c r="A318" s="1"/>
      <c r="B318" s="4"/>
      <c r="C318" s="22"/>
      <c r="D318" s="22"/>
      <c r="E318" s="25"/>
      <c r="F318" s="23"/>
      <c r="G318" s="15"/>
    </row>
    <row r="319" spans="1:7" ht="12">
      <c r="A319" s="1"/>
      <c r="B319" s="4"/>
      <c r="C319" s="22"/>
      <c r="D319" s="22"/>
      <c r="E319" s="25"/>
      <c r="F319" s="23"/>
      <c r="G319" s="15"/>
    </row>
    <row r="320" spans="1:7" ht="12">
      <c r="A320" s="1"/>
      <c r="B320" s="4"/>
      <c r="C320" s="22"/>
      <c r="D320" s="22"/>
      <c r="E320" s="25"/>
      <c r="F320" s="23"/>
      <c r="G320" s="15"/>
    </row>
    <row r="321" spans="1:7" ht="12">
      <c r="A321" s="1"/>
      <c r="B321" s="4"/>
      <c r="C321" s="22"/>
      <c r="D321" s="22"/>
      <c r="E321" s="25"/>
      <c r="F321" s="23"/>
      <c r="G321" s="15"/>
    </row>
    <row r="322" spans="1:7" ht="12">
      <c r="A322" s="1"/>
      <c r="B322" s="4"/>
      <c r="C322" s="22"/>
      <c r="D322" s="22"/>
      <c r="E322" s="25"/>
      <c r="F322" s="23"/>
      <c r="G322" s="15"/>
    </row>
    <row r="323" spans="1:7" ht="12">
      <c r="A323" s="1"/>
      <c r="B323" s="4"/>
      <c r="C323" s="22"/>
      <c r="D323" s="22"/>
      <c r="E323" s="25"/>
      <c r="F323" s="23"/>
      <c r="G323" s="15"/>
    </row>
    <row r="324" spans="1:7" ht="12">
      <c r="A324" s="1"/>
      <c r="B324" s="4"/>
      <c r="C324" s="22"/>
      <c r="D324" s="22"/>
      <c r="E324" s="25"/>
      <c r="F324" s="23"/>
      <c r="G324" s="15"/>
    </row>
    <row r="325" spans="1:7" ht="12">
      <c r="A325" s="1"/>
      <c r="B325" s="4"/>
      <c r="C325" s="22"/>
      <c r="D325" s="22"/>
      <c r="E325" s="25"/>
      <c r="F325" s="23"/>
      <c r="G325" s="15"/>
    </row>
    <row r="326" spans="1:7" ht="12">
      <c r="A326" s="1"/>
      <c r="B326" s="4"/>
      <c r="C326" s="22"/>
      <c r="D326" s="22"/>
      <c r="E326" s="25"/>
      <c r="F326" s="23"/>
      <c r="G326" s="15"/>
    </row>
    <row r="327" spans="1:7" ht="12">
      <c r="A327" s="1"/>
      <c r="B327" s="4"/>
      <c r="C327" s="22"/>
      <c r="D327" s="22"/>
      <c r="E327" s="25"/>
      <c r="F327" s="23"/>
      <c r="G327" s="15"/>
    </row>
    <row r="328" spans="1:7" ht="12">
      <c r="A328" s="1"/>
      <c r="B328" s="4"/>
      <c r="C328" s="22"/>
      <c r="D328" s="22"/>
      <c r="E328" s="25"/>
      <c r="F328" s="23"/>
      <c r="G328" s="15"/>
    </row>
    <row r="329" spans="1:7" ht="12">
      <c r="A329" s="1"/>
      <c r="B329" s="4"/>
      <c r="C329" s="22"/>
      <c r="D329" s="22"/>
      <c r="E329" s="25"/>
      <c r="F329" s="23"/>
      <c r="G329" s="15"/>
    </row>
    <row r="330" spans="1:7" ht="12">
      <c r="A330" s="1"/>
      <c r="B330" s="4"/>
      <c r="C330" s="22"/>
      <c r="D330" s="22"/>
      <c r="E330" s="25"/>
      <c r="F330" s="23"/>
      <c r="G330" s="15"/>
    </row>
    <row r="331" spans="1:7" ht="12">
      <c r="A331" s="1"/>
      <c r="B331" s="4"/>
      <c r="C331" s="22"/>
      <c r="D331" s="22"/>
      <c r="E331" s="25"/>
      <c r="F331" s="23"/>
      <c r="G331" s="15"/>
    </row>
    <row r="332" spans="1:7" ht="12">
      <c r="A332" s="1"/>
      <c r="B332" s="4"/>
      <c r="C332" s="22"/>
      <c r="D332" s="22"/>
      <c r="E332" s="25"/>
      <c r="F332" s="23"/>
      <c r="G332" s="15"/>
    </row>
    <row r="333" spans="1:7" ht="12">
      <c r="A333" s="1"/>
      <c r="B333" s="4"/>
      <c r="C333" s="22"/>
      <c r="D333" s="22"/>
      <c r="E333" s="25"/>
      <c r="F333" s="23"/>
      <c r="G333" s="15"/>
    </row>
    <row r="334" spans="1:7" ht="12">
      <c r="A334" s="1"/>
      <c r="B334" s="4"/>
      <c r="C334" s="22"/>
      <c r="D334" s="22"/>
      <c r="E334" s="25"/>
      <c r="F334" s="23"/>
      <c r="G334" s="15"/>
    </row>
    <row r="335" spans="1:7" ht="12">
      <c r="A335" s="1"/>
      <c r="B335" s="4"/>
      <c r="C335" s="22"/>
      <c r="D335" s="22"/>
      <c r="E335" s="25"/>
      <c r="F335" s="23"/>
      <c r="G335" s="15"/>
    </row>
    <row r="336" spans="1:7" ht="12">
      <c r="A336" s="1"/>
      <c r="B336" s="4"/>
      <c r="C336" s="22"/>
      <c r="D336" s="22"/>
      <c r="E336" s="25"/>
      <c r="F336" s="23"/>
      <c r="G336" s="15"/>
    </row>
    <row r="337" spans="1:7" ht="12">
      <c r="A337" s="1"/>
      <c r="B337" s="4"/>
      <c r="C337" s="22"/>
      <c r="D337" s="22"/>
      <c r="E337" s="25"/>
      <c r="F337" s="23"/>
      <c r="G337" s="15"/>
    </row>
    <row r="338" spans="1:7" ht="12">
      <c r="A338" s="1"/>
      <c r="B338" s="4"/>
      <c r="C338" s="22"/>
      <c r="D338" s="22"/>
      <c r="E338" s="25"/>
      <c r="F338" s="23"/>
      <c r="G338" s="15"/>
    </row>
    <row r="339" spans="1:7" ht="12">
      <c r="A339" s="1"/>
      <c r="B339" s="4"/>
      <c r="C339" s="22"/>
      <c r="D339" s="22"/>
      <c r="E339" s="25"/>
      <c r="F339" s="23"/>
      <c r="G339" s="15"/>
    </row>
    <row r="340" spans="1:7" ht="12">
      <c r="A340" s="1"/>
      <c r="B340" s="4"/>
      <c r="C340" s="22"/>
      <c r="D340" s="22"/>
      <c r="E340" s="25"/>
      <c r="F340" s="23"/>
      <c r="G340" s="15"/>
    </row>
    <row r="341" spans="1:7" ht="12">
      <c r="A341" s="1"/>
      <c r="B341" s="4"/>
      <c r="C341" s="22"/>
      <c r="D341" s="22"/>
      <c r="E341" s="25"/>
      <c r="F341" s="23"/>
      <c r="G341" s="15"/>
    </row>
    <row r="342" spans="1:7" ht="12">
      <c r="A342" s="1"/>
      <c r="B342" s="4"/>
      <c r="C342" s="22"/>
      <c r="D342" s="22"/>
      <c r="E342" s="25"/>
      <c r="F342" s="23"/>
      <c r="G342" s="15"/>
    </row>
    <row r="343" spans="1:7" ht="12">
      <c r="A343" s="1"/>
      <c r="B343" s="4"/>
      <c r="C343" s="22"/>
      <c r="D343" s="22"/>
      <c r="E343" s="25"/>
      <c r="F343" s="23"/>
      <c r="G343" s="15"/>
    </row>
    <row r="344" spans="1:7" ht="12">
      <c r="A344" s="1"/>
      <c r="B344" s="4"/>
      <c r="C344" s="22"/>
      <c r="D344" s="22"/>
      <c r="E344" s="25"/>
      <c r="F344" s="23"/>
      <c r="G344" s="15"/>
    </row>
    <row r="345" spans="1:7" ht="12">
      <c r="A345" s="1"/>
      <c r="B345" s="4"/>
      <c r="C345" s="22"/>
      <c r="D345" s="22"/>
      <c r="E345" s="25"/>
      <c r="F345" s="23"/>
      <c r="G345" s="15"/>
    </row>
    <row r="346" spans="1:7" ht="12">
      <c r="A346" s="1"/>
      <c r="B346" s="4"/>
      <c r="C346" s="22"/>
      <c r="D346" s="22"/>
      <c r="E346" s="25"/>
      <c r="F346" s="23"/>
      <c r="G346" s="15"/>
    </row>
    <row r="347" spans="1:7" ht="12">
      <c r="A347" s="1"/>
      <c r="B347" s="4"/>
      <c r="C347" s="22"/>
      <c r="D347" s="22"/>
      <c r="E347" s="25"/>
      <c r="F347" s="23"/>
      <c r="G347" s="15"/>
    </row>
    <row r="348" spans="1:7" ht="12">
      <c r="A348" s="1"/>
      <c r="B348" s="4"/>
      <c r="C348" s="22"/>
      <c r="D348" s="22"/>
      <c r="E348" s="25"/>
      <c r="F348" s="23"/>
      <c r="G348" s="15"/>
    </row>
    <row r="349" spans="1:7" ht="12">
      <c r="A349" s="1"/>
      <c r="B349" s="4"/>
      <c r="C349" s="22"/>
      <c r="D349" s="22"/>
      <c r="E349" s="25"/>
      <c r="F349" s="23"/>
      <c r="G349" s="15"/>
    </row>
    <row r="350" spans="1:7" ht="12">
      <c r="A350" s="1"/>
      <c r="B350" s="4"/>
      <c r="C350" s="22"/>
      <c r="D350" s="22"/>
      <c r="E350" s="25"/>
      <c r="F350" s="23"/>
      <c r="G350" s="15"/>
    </row>
    <row r="351" spans="1:7" ht="12">
      <c r="A351" s="1"/>
      <c r="B351" s="4"/>
      <c r="C351" s="22"/>
      <c r="D351" s="22"/>
      <c r="E351" s="25"/>
      <c r="F351" s="23"/>
      <c r="G351" s="15"/>
    </row>
    <row r="352" spans="1:7" ht="12">
      <c r="A352" s="1"/>
      <c r="B352" s="4"/>
      <c r="C352" s="22"/>
      <c r="D352" s="22"/>
      <c r="E352" s="25"/>
      <c r="F352" s="23"/>
      <c r="G352" s="15"/>
    </row>
    <row r="353" spans="1:7" ht="12">
      <c r="A353" s="1"/>
      <c r="B353" s="4"/>
      <c r="C353" s="22"/>
      <c r="D353" s="22"/>
      <c r="E353" s="25"/>
      <c r="F353" s="23"/>
      <c r="G353" s="15"/>
    </row>
    <row r="354" spans="1:7" ht="12">
      <c r="A354" s="1"/>
      <c r="B354" s="4"/>
      <c r="C354" s="22"/>
      <c r="D354" s="22"/>
      <c r="E354" s="25"/>
      <c r="F354" s="23"/>
      <c r="G354" s="15"/>
    </row>
    <row r="355" spans="1:7" ht="12">
      <c r="A355" s="1"/>
      <c r="B355" s="4"/>
      <c r="C355" s="22"/>
      <c r="D355" s="22"/>
      <c r="E355" s="25"/>
      <c r="F355" s="23"/>
      <c r="G355" s="15"/>
    </row>
    <row r="356" spans="1:7" ht="12">
      <c r="A356" s="1"/>
      <c r="B356" s="4"/>
      <c r="C356" s="22"/>
      <c r="D356" s="22"/>
      <c r="E356" s="25"/>
      <c r="F356" s="23"/>
      <c r="G356" s="15"/>
    </row>
    <row r="357" spans="1:7" ht="12">
      <c r="A357" s="1"/>
      <c r="B357" s="4"/>
      <c r="C357" s="22"/>
      <c r="D357" s="22"/>
      <c r="E357" s="25"/>
      <c r="F357" s="23"/>
      <c r="G357" s="15"/>
    </row>
    <row r="358" spans="1:7" ht="12">
      <c r="A358" s="1"/>
      <c r="B358" s="4"/>
      <c r="C358" s="22"/>
      <c r="D358" s="22"/>
      <c r="E358" s="25"/>
      <c r="F358" s="23"/>
      <c r="G358" s="15"/>
    </row>
    <row r="359" spans="1:7" ht="12">
      <c r="A359" s="1"/>
      <c r="B359" s="4"/>
      <c r="C359" s="22"/>
      <c r="D359" s="22"/>
      <c r="E359" s="25"/>
      <c r="F359" s="23"/>
      <c r="G359" s="15"/>
    </row>
    <row r="360" spans="1:7" ht="12">
      <c r="A360" s="1"/>
      <c r="B360" s="4"/>
      <c r="C360" s="22"/>
      <c r="D360" s="22"/>
      <c r="E360" s="25"/>
      <c r="F360" s="23"/>
      <c r="G360" s="15"/>
    </row>
    <row r="361" spans="1:7" ht="12">
      <c r="A361" s="1"/>
      <c r="B361" s="4"/>
      <c r="C361" s="22"/>
      <c r="D361" s="22"/>
      <c r="E361" s="25"/>
      <c r="F361" s="23"/>
      <c r="G361" s="15"/>
    </row>
    <row r="362" spans="1:7" ht="12">
      <c r="A362" s="1"/>
      <c r="B362" s="4"/>
      <c r="C362" s="22"/>
      <c r="D362" s="22"/>
      <c r="E362" s="25"/>
      <c r="F362" s="23"/>
      <c r="G362" s="15"/>
    </row>
    <row r="363" spans="1:7" ht="12">
      <c r="A363" s="1"/>
      <c r="B363" s="4"/>
      <c r="C363" s="22"/>
      <c r="D363" s="22"/>
      <c r="E363" s="25"/>
      <c r="F363" s="23"/>
      <c r="G363" s="15"/>
    </row>
    <row r="364" spans="1:7" ht="12">
      <c r="A364" s="1"/>
      <c r="B364" s="4"/>
      <c r="C364" s="22"/>
      <c r="D364" s="22"/>
      <c r="E364" s="25"/>
      <c r="F364" s="23"/>
      <c r="G364" s="15"/>
    </row>
    <row r="365" spans="1:7" ht="12">
      <c r="A365" s="1"/>
      <c r="B365" s="4"/>
      <c r="C365" s="22"/>
      <c r="D365" s="22"/>
      <c r="E365" s="25"/>
      <c r="F365" s="23"/>
      <c r="G365" s="15"/>
    </row>
    <row r="366" spans="1:7" ht="12">
      <c r="A366" s="1"/>
      <c r="B366" s="4"/>
      <c r="C366" s="22"/>
      <c r="D366" s="22"/>
      <c r="E366" s="25"/>
      <c r="F366" s="23"/>
      <c r="G366" s="15"/>
    </row>
    <row r="367" spans="1:7" ht="12">
      <c r="A367" s="1"/>
      <c r="B367" s="4"/>
      <c r="C367" s="22"/>
      <c r="D367" s="22"/>
      <c r="E367" s="25"/>
      <c r="F367" s="23"/>
      <c r="G367" s="15"/>
    </row>
    <row r="368" spans="1:7" ht="12">
      <c r="A368" s="1"/>
      <c r="B368" s="4"/>
      <c r="C368" s="22"/>
      <c r="D368" s="22"/>
      <c r="E368" s="25"/>
      <c r="F368" s="23"/>
      <c r="G368" s="15"/>
    </row>
    <row r="369" spans="1:7" ht="12">
      <c r="A369" s="1"/>
      <c r="B369" s="4"/>
      <c r="C369" s="22"/>
      <c r="D369" s="22"/>
      <c r="E369" s="25"/>
      <c r="F369" s="23"/>
      <c r="G369" s="15"/>
    </row>
    <row r="370" spans="1:7" ht="12">
      <c r="A370" s="1"/>
      <c r="B370" s="4"/>
      <c r="C370" s="22"/>
      <c r="D370" s="22"/>
      <c r="E370" s="25"/>
      <c r="F370" s="23"/>
      <c r="G370" s="15"/>
    </row>
    <row r="371" spans="1:7" ht="12">
      <c r="A371" s="1"/>
      <c r="B371" s="4"/>
      <c r="C371" s="22"/>
      <c r="D371" s="22"/>
      <c r="E371" s="25"/>
      <c r="F371" s="23"/>
      <c r="G371" s="15"/>
    </row>
    <row r="372" spans="1:7" ht="12">
      <c r="A372" s="1"/>
      <c r="B372" s="4"/>
      <c r="C372" s="22"/>
      <c r="D372" s="22"/>
      <c r="E372" s="25"/>
      <c r="F372" s="23"/>
      <c r="G372" s="15"/>
    </row>
    <row r="373" spans="1:7" ht="12">
      <c r="A373" s="1"/>
      <c r="B373" s="4"/>
      <c r="C373" s="22"/>
      <c r="D373" s="22"/>
      <c r="E373" s="25"/>
      <c r="F373" s="23"/>
      <c r="G373" s="15"/>
    </row>
    <row r="374" spans="1:7" ht="12">
      <c r="A374" s="1"/>
      <c r="B374" s="4"/>
      <c r="C374" s="22"/>
      <c r="D374" s="22"/>
      <c r="E374" s="25"/>
      <c r="F374" s="23"/>
      <c r="G374" s="15"/>
    </row>
    <row r="375" spans="1:7" ht="12">
      <c r="A375" s="1"/>
      <c r="B375" s="4"/>
      <c r="C375" s="22"/>
      <c r="D375" s="22"/>
      <c r="E375" s="25"/>
      <c r="F375" s="23"/>
      <c r="G375" s="15"/>
    </row>
    <row r="376" spans="1:7" ht="12">
      <c r="A376" s="1"/>
      <c r="B376" s="4"/>
      <c r="C376" s="22"/>
      <c r="D376" s="22"/>
      <c r="E376" s="25"/>
      <c r="F376" s="23"/>
      <c r="G376" s="15"/>
    </row>
    <row r="377" spans="1:7" ht="12">
      <c r="A377" s="1"/>
      <c r="B377" s="4"/>
      <c r="C377" s="22"/>
      <c r="D377" s="22"/>
      <c r="E377" s="25"/>
      <c r="F377" s="23"/>
      <c r="G377" s="15"/>
    </row>
    <row r="378" spans="1:7" ht="12">
      <c r="A378" s="1"/>
      <c r="B378" s="4"/>
      <c r="C378" s="22"/>
      <c r="D378" s="22"/>
      <c r="E378" s="25"/>
      <c r="F378" s="23"/>
      <c r="G378" s="15"/>
    </row>
    <row r="379" spans="1:7" ht="12">
      <c r="A379" s="1"/>
      <c r="B379" s="4"/>
      <c r="C379" s="22"/>
      <c r="D379" s="22"/>
      <c r="E379" s="25"/>
      <c r="F379" s="23"/>
      <c r="G379" s="15"/>
    </row>
    <row r="380" spans="1:7" ht="12">
      <c r="A380" s="1"/>
      <c r="B380" s="4"/>
      <c r="C380" s="22"/>
      <c r="D380" s="22"/>
      <c r="E380" s="25"/>
      <c r="F380" s="23"/>
      <c r="G380" s="15"/>
    </row>
    <row r="381" spans="1:7" ht="12">
      <c r="A381" s="1"/>
      <c r="B381" s="4"/>
      <c r="C381" s="22"/>
      <c r="D381" s="22"/>
      <c r="E381" s="25"/>
      <c r="F381" s="23"/>
      <c r="G381" s="15"/>
    </row>
    <row r="382" spans="1:7" ht="12">
      <c r="A382" s="1"/>
      <c r="B382" s="4"/>
      <c r="C382" s="22"/>
      <c r="D382" s="22"/>
      <c r="E382" s="25"/>
      <c r="F382" s="23"/>
      <c r="G382" s="15"/>
    </row>
    <row r="383" spans="1:7" ht="12">
      <c r="A383" s="1"/>
      <c r="B383" s="4"/>
      <c r="C383" s="22"/>
      <c r="D383" s="22"/>
      <c r="E383" s="25"/>
      <c r="F383" s="23"/>
      <c r="G383" s="15"/>
    </row>
    <row r="384" spans="1:7" ht="12">
      <c r="A384" s="1"/>
      <c r="B384" s="4"/>
      <c r="C384" s="22"/>
      <c r="D384" s="22"/>
      <c r="E384" s="25"/>
      <c r="F384" s="23"/>
      <c r="G384" s="15"/>
    </row>
    <row r="385" spans="1:7" ht="12">
      <c r="A385" s="1"/>
      <c r="B385" s="4"/>
      <c r="C385" s="22"/>
      <c r="D385" s="22"/>
      <c r="E385" s="25"/>
      <c r="F385" s="23"/>
      <c r="G385" s="15"/>
    </row>
    <row r="386" spans="1:7" ht="12">
      <c r="A386" s="1"/>
      <c r="B386" s="4"/>
      <c r="C386" s="22"/>
      <c r="D386" s="22"/>
      <c r="E386" s="25"/>
      <c r="F386" s="23"/>
      <c r="G386" s="15"/>
    </row>
    <row r="387" spans="1:7" ht="12">
      <c r="A387" s="1"/>
      <c r="B387" s="4"/>
      <c r="C387" s="22"/>
      <c r="D387" s="22"/>
      <c r="E387" s="25"/>
      <c r="F387" s="23"/>
      <c r="G387" s="15"/>
    </row>
    <row r="388" spans="1:7" ht="12">
      <c r="A388" s="1"/>
      <c r="B388" s="4"/>
      <c r="C388" s="22"/>
      <c r="D388" s="22"/>
      <c r="E388" s="25"/>
      <c r="F388" s="23"/>
      <c r="G388" s="15"/>
    </row>
    <row r="389" spans="1:7" ht="12">
      <c r="A389" s="1"/>
      <c r="B389" s="4"/>
      <c r="C389" s="22"/>
      <c r="D389" s="22"/>
      <c r="E389" s="25"/>
      <c r="F389" s="23"/>
      <c r="G389" s="15"/>
    </row>
    <row r="390" spans="1:7" ht="12">
      <c r="A390" s="1"/>
      <c r="B390" s="4"/>
      <c r="C390" s="22"/>
      <c r="D390" s="22"/>
      <c r="E390" s="25"/>
      <c r="F390" s="23"/>
      <c r="G390" s="15"/>
    </row>
    <row r="391" spans="1:7" ht="12">
      <c r="A391" s="1"/>
      <c r="B391" s="4"/>
      <c r="C391" s="22"/>
      <c r="D391" s="22"/>
      <c r="E391" s="25"/>
      <c r="F391" s="23"/>
      <c r="G391" s="15"/>
    </row>
    <row r="392" spans="1:7" ht="12">
      <c r="A392" s="1"/>
      <c r="B392" s="4"/>
      <c r="C392" s="22"/>
      <c r="D392" s="22"/>
      <c r="E392" s="25"/>
      <c r="F392" s="23"/>
      <c r="G392" s="15"/>
    </row>
    <row r="393" spans="1:7" ht="12">
      <c r="A393" s="1"/>
      <c r="B393" s="4"/>
      <c r="C393" s="22"/>
      <c r="D393" s="22"/>
      <c r="E393" s="25"/>
      <c r="F393" s="23"/>
      <c r="G393" s="15"/>
    </row>
    <row r="394" spans="1:7" ht="12">
      <c r="A394" s="1"/>
      <c r="B394" s="4"/>
      <c r="C394" s="22"/>
      <c r="D394" s="22"/>
      <c r="E394" s="25"/>
      <c r="F394" s="23"/>
      <c r="G394" s="15"/>
    </row>
    <row r="395" spans="1:7" ht="12">
      <c r="A395" s="1"/>
      <c r="B395" s="4"/>
      <c r="C395" s="22"/>
      <c r="D395" s="22"/>
      <c r="E395" s="25"/>
      <c r="F395" s="23"/>
      <c r="G395" s="15"/>
    </row>
    <row r="396" spans="1:7" ht="12">
      <c r="A396" s="1"/>
      <c r="B396" s="4"/>
      <c r="C396" s="22"/>
      <c r="D396" s="22"/>
      <c r="E396" s="25"/>
      <c r="F396" s="23"/>
      <c r="G396" s="15"/>
    </row>
  </sheetData>
  <sheetProtection/>
  <mergeCells count="15">
    <mergeCell ref="G64:G66"/>
    <mergeCell ref="H64:H66"/>
    <mergeCell ref="I64:I66"/>
    <mergeCell ref="J64:J66"/>
    <mergeCell ref="B161:C161"/>
    <mergeCell ref="G79:G80"/>
    <mergeCell ref="H79:H80"/>
    <mergeCell ref="I79:I80"/>
    <mergeCell ref="J79:J80"/>
    <mergeCell ref="H172:H173"/>
    <mergeCell ref="A219:B219"/>
    <mergeCell ref="G219:I219"/>
    <mergeCell ref="G221:I221"/>
    <mergeCell ref="K125:K127"/>
    <mergeCell ref="G223:I223"/>
  </mergeCells>
  <printOptions horizontalCentered="1"/>
  <pageMargins left="0" right="0" top="0" bottom="0" header="0.31496062992125984" footer="0.31496062992125984"/>
  <pageSetup horizontalDpi="600" verticalDpi="600" orientation="landscape" paperSize="9" scale="69" r:id="rId1"/>
  <headerFooter>
    <oddFooter>&amp;R&amp;P</oddFooter>
  </headerFooter>
  <rowBreaks count="1" manualBreakCount="1"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Energymanager</dc:creator>
  <cp:keywords/>
  <dc:description/>
  <cp:lastModifiedBy>Appendino</cp:lastModifiedBy>
  <cp:lastPrinted>2015-04-21T11:17:03Z</cp:lastPrinted>
  <dcterms:created xsi:type="dcterms:W3CDTF">2006-06-19T07:34:14Z</dcterms:created>
  <dcterms:modified xsi:type="dcterms:W3CDTF">2015-07-06T09:28:58Z</dcterms:modified>
  <cp:category/>
  <cp:version/>
  <cp:contentType/>
  <cp:contentStatus/>
</cp:coreProperties>
</file>